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FEBRERO_22\"/>
    </mc:Choice>
  </mc:AlternateContent>
  <bookViews>
    <workbookView xWindow="0" yWindow="0" windowWidth="28800" windowHeight="12435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1" l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 l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H46" i="1"/>
  <c r="F46" i="1"/>
  <c r="E46" i="1"/>
  <c r="H45" i="1"/>
  <c r="F45" i="1"/>
  <c r="E45" i="1"/>
  <c r="H44" i="1"/>
  <c r="F44" i="1"/>
  <c r="E44" i="1"/>
  <c r="H43" i="1" l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3" i="1"/>
  <c r="F33" i="1"/>
  <c r="E33" i="1"/>
  <c r="H32" i="1"/>
  <c r="F32" i="1"/>
  <c r="E32" i="1"/>
  <c r="H31" i="1"/>
  <c r="F31" i="1"/>
  <c r="E31" i="1"/>
  <c r="H30" i="1"/>
  <c r="F30" i="1"/>
  <c r="E30" i="1"/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<sst xmlns="http://schemas.openxmlformats.org/spreadsheetml/2006/main" count="240" uniqueCount="47">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</sst>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sz val="11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0" applyNumberFormat="0" applyAlignment="0" applyProtection="0"/>
    <xf numFmtId="0" fontId="18" fillId="8" borderId="11" applyNumberFormat="0" applyAlignment="0" applyProtection="0"/>
    <xf numFmtId="0" fontId="19" fillId="8" borderId="10" applyNumberFormat="0" applyAlignment="0" applyProtection="0"/>
    <xf numFmtId="0" fontId="20" fillId="0" borderId="12" applyNumberFormat="0" applyFill="0" applyAlignment="0" applyProtection="0"/>
    <xf numFmtId="0" fontId="21" fillId="9" borderId="13" applyNumberFormat="0" applyAlignment="0" applyProtection="0"/>
    <xf numFmtId="0" fontId="22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8" fillId="0" borderId="0" xfId="0" applyFont="1" applyAlignment="1">
      <alignment horizontal="left"/>
    </xf>
    <xf numFmtId="44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9" fillId="0" borderId="4" xfId="0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6" fillId="3" borderId="2" xfId="0" applyFont="1" applyFill="1" applyBorder="1"/>
    <xf numFmtId="0" fontId="26" fillId="3" borderId="5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992"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762001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="" xmlns:a16="http://schemas.microsoft.com/office/drawing/2014/main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564.765597916667" createdVersion="7" refreshedVersion="5" minRefreshableVersion="3" recordCount="56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55" maxValue="287.35000000000002"/>
    </cacheField>
    <cacheField name="Cambio neto" numFmtId="10">
      <sharedItems containsSemiMixedTypes="0" containsString="0" containsNumber="1" minValue="-1.2480145223508056E-2" maxValue="7.4884792626729859E-3"/>
    </cacheField>
    <cacheField name="Precio anterior_x000a_(cts Dlr/lb)" numFmtId="0">
      <sharedItems containsSemiMixedTypes="0" containsString="0" containsNumber="1" minValue="55" maxValue="287.39999999999998"/>
    </cacheField>
    <cacheField name="Día actual" numFmtId="14">
      <sharedItems containsSemiMixedTypes="0" containsNonDate="0" containsDate="1" containsString="0" minDate="2021-12-30T00:00:00" maxDate="2022-01-04T00:00:00"/>
    </cacheField>
    <cacheField name="Día anterior" numFmtId="14">
      <sharedItems containsSemiMixedTypes="0" containsNonDate="0" containsDate="1" containsString="0" minDate="2021-12-29T00:00:00" maxDate="2022-01-01T00:00:00"/>
    </cacheField>
    <cacheField name="DÍA DE REPORTE" numFmtId="14">
      <sharedItems containsSemiMixedTypes="0" containsNonDate="0" containsDate="1" containsString="0" minDate="2021-07-01T17:00:07" maxDate="2022-01-04T00:00:00" count="91">
        <d v="2021-12-31T00:00:00"/>
        <d v="2022-01-01T00:00:00"/>
        <d v="2022-01-02T00:00:00"/>
        <d v="2022-01-03T00:00:00"/>
        <d v="2021-07-04T17:00:07" u="1"/>
        <d v="2021-09-01T00:00:00" u="1"/>
        <d v="2021-08-15T00:00:00" u="1"/>
        <d v="2021-07-02T17:00:04" u="1"/>
        <d v="2021-07-09T17:00:05" u="1"/>
        <d v="2021-09-20T00:00:00" u="1"/>
        <d v="2021-08-08T00:00:00" u="1"/>
        <d v="2021-11-30T00:00:00" u="1"/>
        <d v="2021-07-22T00:00:00" u="1"/>
        <d v="2021-09-13T00:00:00" u="1"/>
        <d v="2021-08-27T00:00:00" u="1"/>
        <d v="2021-07-21T17:00:05" u="1"/>
        <d v="2021-08-01T00:00:00" u="1"/>
        <d v="2021-09-06T00:00:00" u="1"/>
        <d v="2021-08-20T00:00:00" u="1"/>
        <d v="2021-07-14T17:00:05" u="1"/>
        <d v="2021-09-25T00:00:00" u="1"/>
        <d v="2021-08-13T00:00:00" u="1"/>
        <d v="2021-09-18T00:00:00" u="1"/>
        <d v="2021-08-06T00:00:00" u="1"/>
        <d v="2021-07-07T17:00:06" u="1"/>
        <d v="2021-09-11T00:00:00" u="1"/>
        <d v="2021-08-25T00:00:00" u="1"/>
        <d v="2021-07-19T17:00:05" u="1"/>
        <d v="2021-09-30T00:00:00" u="1"/>
        <d v="2021-09-04T00:00:00" u="1"/>
        <d v="2021-08-18T00:00:00" u="1"/>
        <d v="2021-07-12T17:00:05" u="1"/>
        <d v="2021-09-23T00:00:00" u="1"/>
        <d v="2021-08-11T00:00:00" u="1"/>
        <d v="2021-09-16T00:00:00" u="1"/>
        <d v="2021-08-30T00:00:00" u="1"/>
        <d v="2021-07-03T17:00:02" u="1"/>
        <d v="2021-08-04T00:00:00" u="1"/>
        <d v="2021-09-09T00:00:00" u="1"/>
        <d v="2021-08-23T00:00:00" u="1"/>
        <d v="2021-07-17T17:00:05" u="1"/>
        <d v="2021-09-28T00:00:00" u="1"/>
        <d v="2021-09-02T00:00:00" u="1"/>
        <d v="2021-08-16T00:00:00" u="1"/>
        <d v="2021-07-10T17:00:05" u="1"/>
        <d v="2021-09-21T00:00:00" u="1"/>
        <d v="2021-07-05T17:00:08" u="1"/>
        <d v="2021-08-09T00:00:00" u="1"/>
        <d v="2021-09-14T00:00:00" u="1"/>
        <d v="2021-08-28T00:00:00" u="1"/>
        <d v="2021-07-22T17:00:05" u="1"/>
        <d v="2021-08-02T00:00:00" u="1"/>
        <d v="2021-09-07T00:00:00" u="1"/>
        <d v="2021-08-21T00:00:00" u="1"/>
        <d v="2021-07-15T17:00:05" u="1"/>
        <d v="2021-09-26T00:00:00" u="1"/>
        <d v="2021-08-14T00:00:00" u="1"/>
        <d v="2021-07-08T17:00:05" u="1"/>
        <d v="2021-09-19T00:00:00" u="1"/>
        <d v="2021-08-07T00:00:00" u="1"/>
        <d v="2021-09-12T00:00:00" u="1"/>
        <d v="2021-08-26T00:00:00" u="1"/>
        <d v="2021-07-20T17:00:05" u="1"/>
        <d v="2021-09-05T00:00:00" u="1"/>
        <d v="2021-08-19T00:00:00" u="1"/>
        <d v="2021-12-01T00:00:00" u="1"/>
        <d v="2021-07-13T17:00:05" u="1"/>
        <d v="2021-09-24T00:00:00" u="1"/>
        <d v="2021-07-01T17:00:07" u="1"/>
        <d v="2021-08-12T00:00:00" u="1"/>
        <d v="2021-07-06T17:00:05" u="1"/>
        <d v="2021-09-17T00:00:00" u="1"/>
        <d v="2021-08-31T00:00:00" u="1"/>
        <d v="2021-08-05T00:00:00" u="1"/>
        <d v="2021-09-10T00:00:00" u="1"/>
        <d v="2021-08-24T00:00:00" u="1"/>
        <d v="2021-07-18T17:00:05" u="1"/>
        <d v="2021-09-29T00:00:00" u="1"/>
        <d v="2021-09-03T00:00:00" u="1"/>
        <d v="2021-08-17T00:00:00" u="1"/>
        <d v="2021-07-11T17:00:05" u="1"/>
        <d v="2021-07-31T00:00:00" u="1"/>
        <d v="2021-09-22T00:00:00" u="1"/>
        <d v="2021-08-10T00:00:00" u="1"/>
        <d v="2021-09-15T00:00:00" u="1"/>
        <d v="2021-08-29T00:00:00" u="1"/>
        <d v="2021-08-03T00:00:00" u="1"/>
        <d v="2021-09-08T00:00:00" u="1"/>
        <d v="2021-08-22T00:00:00" u="1"/>
        <d v="2021-07-16T17:00:05" u="1"/>
        <d v="2021-09-27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">
  <r>
    <s v="COFVN-G2-NYC"/>
    <x v="0"/>
    <s v="Nueva York"/>
    <n v="126.44"/>
    <n v="2.8553299492385742E-3"/>
    <n v="126.08"/>
    <d v="2021-12-30T00:00:00"/>
    <d v="2021-12-29T00:00:00"/>
    <x v="0"/>
  </r>
  <r>
    <s v="COFSAN-23-NYC"/>
    <x v="1"/>
    <s v="Nueva York"/>
    <n v="226.35"/>
    <n v="-2.208480565371527E-4"/>
    <n v="226.4"/>
    <d v="2021-12-30T00:00:00"/>
    <d v="2021-12-29T00:00:00"/>
    <x v="0"/>
  </r>
  <r>
    <s v="COFCO-UGQ-NYC"/>
    <x v="2"/>
    <s v="Nueva York"/>
    <n v="286.35000000000002"/>
    <n v="-1.745810055864334E-4"/>
    <n v="286.39999999999998"/>
    <d v="2021-12-30T00:00:00"/>
    <d v="2021-12-29T00:00:00"/>
    <x v="0"/>
  </r>
  <r>
    <s v="COFCO-EP-NYC"/>
    <x v="3"/>
    <s v="Nueva York"/>
    <n v="287.35000000000002"/>
    <n v="-1.7397355601932684E-4"/>
    <n v="287.39999999999998"/>
    <d v="2021-12-30T00:00:00"/>
    <d v="2021-12-29T00:00:00"/>
    <x v="0"/>
  </r>
  <r>
    <s v="COFSV-NYC"/>
    <x v="4"/>
    <s v="Nueva York"/>
    <n v="262.35000000000002"/>
    <n v="7.4884792626729859E-3"/>
    <n v="260.39999999999998"/>
    <d v="2021-12-30T00:00:00"/>
    <d v="2021-12-29T00:00:00"/>
    <x v="0"/>
  </r>
  <r>
    <s v="COFMX-NYC"/>
    <x v="5"/>
    <s v="Laredo"/>
    <n v="254.35"/>
    <n v="3.7490134175216599E-3"/>
    <n v="253.4"/>
    <d v="2021-12-30T00:00:00"/>
    <d v="2021-12-29T00:00:00"/>
    <x v="0"/>
  </r>
  <r>
    <s v="COFMX-HG-NYC"/>
    <x v="6"/>
    <s v="Nueva York"/>
    <n v="263.35000000000002"/>
    <n v="3.6204268292684663E-3"/>
    <n v="262.39999999999998"/>
    <d v="2021-12-30T00:00:00"/>
    <d v="2021-12-29T00:00:00"/>
    <x v="0"/>
  </r>
  <r>
    <s v="COFGT-NYC"/>
    <x v="7"/>
    <s v="Nueva York"/>
    <n v="275.35000000000002"/>
    <n v="3.4620991253645973E-3"/>
    <n v="274.39999999999998"/>
    <d v="2021-12-30T00:00:00"/>
    <d v="2021-12-29T00:00:00"/>
    <x v="0"/>
  </r>
  <r>
    <s v="COFSAN-4-NYC"/>
    <x v="8"/>
    <s v="Nueva York"/>
    <n v="220.35"/>
    <n v="-2.2686025408353615E-4"/>
    <n v="220.4"/>
    <d v="2021-12-30T00:00:00"/>
    <d v="2021-12-29T00:00:00"/>
    <x v="0"/>
  </r>
  <r>
    <s v="COFID-EK1-NYC"/>
    <x v="9"/>
    <s v="Nueva York"/>
    <n v="129.44"/>
    <n v="2.7889680818096157E-3"/>
    <n v="129.08000000000001"/>
    <d v="2021-12-30T00:00:00"/>
    <d v="2021-12-29T00:00:00"/>
    <x v="0"/>
  </r>
  <r>
    <s v="COFUG-NYC"/>
    <x v="10"/>
    <s v="Nueva York"/>
    <n v="136.44"/>
    <n v="2.6455026455025365E-3"/>
    <n v="136.08000000000001"/>
    <d v="2021-12-30T00:00:00"/>
    <d v="2021-12-29T00:00:00"/>
    <x v="0"/>
  </r>
  <r>
    <s v="COFPE-NYC"/>
    <x v="11"/>
    <s v="Nueva York"/>
    <n v="259.35000000000002"/>
    <n v="-1.9275250578239988E-4"/>
    <n v="259.39999999999998"/>
    <d v="2021-12-30T00:00:00"/>
    <d v="2021-12-29T00:00:00"/>
    <x v="0"/>
  </r>
  <r>
    <s v="COF-WARB-CRSDF"/>
    <x v="12"/>
    <s v="NWE"/>
    <n v="75"/>
    <n v="0"/>
    <n v="75"/>
    <d v="2021-12-31T00:00:00"/>
    <d v="2021-12-30T00:00:00"/>
    <x v="0"/>
  </r>
  <r>
    <s v="COF-WARB-CRHDF"/>
    <x v="13"/>
    <s v="NWE"/>
    <n v="55"/>
    <n v="0"/>
    <n v="55"/>
    <d v="2021-12-31T00:00:00"/>
    <d v="2021-12-30T00:00:00"/>
    <x v="0"/>
  </r>
  <r>
    <s v="COFVN-G2-NYC"/>
    <x v="0"/>
    <s v="Nueva York"/>
    <n v="126.35"/>
    <n v="-7.118000632711437E-4"/>
    <n v="126.44"/>
    <d v="2021-12-31T00:00:00"/>
    <d v="2021-12-30T00:00:00"/>
    <x v="1"/>
  </r>
  <r>
    <s v="COFSAN-23-NYC"/>
    <x v="1"/>
    <s v="Nueva York"/>
    <n v="223.6"/>
    <n v="-1.2149326264634415E-2"/>
    <n v="226.35"/>
    <d v="2021-12-31T00:00:00"/>
    <d v="2021-12-30T00:00:00"/>
    <x v="1"/>
  </r>
  <r>
    <s v="COFCO-UGQ-NYC"/>
    <x v="2"/>
    <s v="Nueva York"/>
    <n v="283.60000000000002"/>
    <n v="-9.6036319189802682E-3"/>
    <n v="286.35000000000002"/>
    <d v="2021-12-31T00:00:00"/>
    <d v="2021-12-30T00:00:00"/>
    <x v="1"/>
  </r>
  <r>
    <s v="COFCO-EP-NYC"/>
    <x v="3"/>
    <s v="Nueva York"/>
    <n v="284.60000000000002"/>
    <n v="-9.570210544631981E-3"/>
    <n v="287.35000000000002"/>
    <d v="2021-12-31T00:00:00"/>
    <d v="2021-12-30T00:00:00"/>
    <x v="1"/>
  </r>
  <r>
    <s v="COFSV-NYC"/>
    <x v="4"/>
    <s v="Nueva York"/>
    <n v="259.60000000000002"/>
    <n v="-1.0482180293501047E-2"/>
    <n v="262.35000000000002"/>
    <d v="2021-12-31T00:00:00"/>
    <d v="2021-12-30T00:00:00"/>
    <x v="1"/>
  </r>
  <r>
    <s v="COFMX-NYC"/>
    <x v="5"/>
    <s v="Laredo"/>
    <n v="251.6"/>
    <n v="-1.081187340279143E-2"/>
    <n v="254.35"/>
    <d v="2021-12-31T00:00:00"/>
    <d v="2021-12-30T00:00:00"/>
    <x v="1"/>
  </r>
  <r>
    <s v="COFMX-HG-NYC"/>
    <x v="6"/>
    <s v="Nueva York"/>
    <n v="260.60000000000002"/>
    <n v="-1.0442377064742736E-2"/>
    <n v="263.35000000000002"/>
    <d v="2021-12-31T00:00:00"/>
    <d v="2021-12-30T00:00:00"/>
    <x v="1"/>
  </r>
  <r>
    <s v="COFGT-NYC"/>
    <x v="7"/>
    <s v="Nueva York"/>
    <n v="272.60000000000002"/>
    <n v="-9.9872889050299611E-3"/>
    <n v="275.35000000000002"/>
    <d v="2021-12-31T00:00:00"/>
    <d v="2021-12-30T00:00:00"/>
    <x v="1"/>
  </r>
  <r>
    <s v="COFSAN-4-NYC"/>
    <x v="8"/>
    <s v="Nueva York"/>
    <n v="217.6"/>
    <n v="-1.2480145223508056E-2"/>
    <n v="220.35"/>
    <d v="2021-12-31T00:00:00"/>
    <d v="2021-12-30T00:00:00"/>
    <x v="1"/>
  </r>
  <r>
    <s v="COFID-EK1-NYC"/>
    <x v="9"/>
    <s v="Nueva York"/>
    <n v="129.35"/>
    <n v="-6.9530284301609559E-4"/>
    <n v="129.44"/>
    <d v="2021-12-31T00:00:00"/>
    <d v="2021-12-30T00:00:00"/>
    <x v="1"/>
  </r>
  <r>
    <s v="COFUG-NYC"/>
    <x v="10"/>
    <s v="Nueva York"/>
    <n v="136.35"/>
    <n v="-6.5963060686018333E-4"/>
    <n v="136.44"/>
    <d v="2021-12-31T00:00:00"/>
    <d v="2021-12-30T00:00:00"/>
    <x v="1"/>
  </r>
  <r>
    <s v="COFPE-NYC"/>
    <x v="11"/>
    <s v="Nueva York"/>
    <n v="256.60000000000002"/>
    <n v="-1.0603431656063233E-2"/>
    <n v="259.35000000000002"/>
    <d v="2021-12-31T00:00:00"/>
    <d v="2021-12-30T00:00:00"/>
    <x v="1"/>
  </r>
  <r>
    <s v="COF-WARB-CRSDF"/>
    <x v="12"/>
    <s v="NWE"/>
    <n v="75"/>
    <n v="0"/>
    <n v="75"/>
    <d v="2021-12-31T00:00:00"/>
    <d v="2021-12-31T00:00:00"/>
    <x v="1"/>
  </r>
  <r>
    <s v="COF-WARB-CRHDF"/>
    <x v="13"/>
    <s v="NWE"/>
    <n v="55"/>
    <n v="0"/>
    <n v="55"/>
    <d v="2021-12-31T00:00:00"/>
    <d v="2021-12-31T00:00:00"/>
    <x v="1"/>
  </r>
  <r>
    <s v="COFVN-G2-NYC"/>
    <x v="0"/>
    <s v="Nueva York"/>
    <n v="126.35"/>
    <n v="0"/>
    <n v="126.35"/>
    <d v="2021-12-31T00:00:00"/>
    <d v="2021-12-31T00:00:00"/>
    <x v="2"/>
  </r>
  <r>
    <s v="COFSAN-23-NYC"/>
    <x v="1"/>
    <s v="Nueva York"/>
    <n v="223.6"/>
    <n v="0"/>
    <n v="223.6"/>
    <d v="2021-12-31T00:00:00"/>
    <d v="2021-12-31T00:00:00"/>
    <x v="2"/>
  </r>
  <r>
    <s v="COFCO-UGQ-NYC"/>
    <x v="2"/>
    <s v="Nueva York"/>
    <n v="283.60000000000002"/>
    <n v="0"/>
    <n v="283.60000000000002"/>
    <d v="2021-12-31T00:00:00"/>
    <d v="2021-12-31T00:00:00"/>
    <x v="2"/>
  </r>
  <r>
    <s v="COFCO-EP-NYC"/>
    <x v="3"/>
    <s v="Nueva York"/>
    <n v="284.60000000000002"/>
    <n v="0"/>
    <n v="284.60000000000002"/>
    <d v="2021-12-31T00:00:00"/>
    <d v="2021-12-31T00:00:00"/>
    <x v="2"/>
  </r>
  <r>
    <s v="COFSV-NYC"/>
    <x v="4"/>
    <s v="Nueva York"/>
    <n v="259.60000000000002"/>
    <n v="0"/>
    <n v="259.60000000000002"/>
    <d v="2021-12-31T00:00:00"/>
    <d v="2021-12-31T00:00:00"/>
    <x v="2"/>
  </r>
  <r>
    <s v="COFMX-NYC"/>
    <x v="5"/>
    <s v="Laredo"/>
    <n v="251.6"/>
    <n v="0"/>
    <n v="251.6"/>
    <d v="2021-12-31T00:00:00"/>
    <d v="2021-12-31T00:00:00"/>
    <x v="2"/>
  </r>
  <r>
    <s v="COFMX-HG-NYC"/>
    <x v="6"/>
    <s v="Nueva York"/>
    <n v="260.60000000000002"/>
    <n v="0"/>
    <n v="260.60000000000002"/>
    <d v="2021-12-31T00:00:00"/>
    <d v="2021-12-31T00:00:00"/>
    <x v="2"/>
  </r>
  <r>
    <s v="COFGT-NYC"/>
    <x v="7"/>
    <s v="Nueva York"/>
    <n v="272.60000000000002"/>
    <n v="0"/>
    <n v="272.60000000000002"/>
    <d v="2021-12-31T00:00:00"/>
    <d v="2021-12-31T00:00:00"/>
    <x v="2"/>
  </r>
  <r>
    <s v="COFSAN-4-NYC"/>
    <x v="8"/>
    <s v="Nueva York"/>
    <n v="217.6"/>
    <n v="0"/>
    <n v="217.6"/>
    <d v="2021-12-31T00:00:00"/>
    <d v="2021-12-31T00:00:00"/>
    <x v="2"/>
  </r>
  <r>
    <s v="COFID-EK1-NYC"/>
    <x v="9"/>
    <s v="Nueva York"/>
    <n v="129.35"/>
    <n v="0"/>
    <n v="129.35"/>
    <d v="2021-12-31T00:00:00"/>
    <d v="2021-12-31T00:00:00"/>
    <x v="2"/>
  </r>
  <r>
    <s v="COFUG-NYC"/>
    <x v="10"/>
    <s v="Nueva York"/>
    <n v="136.35"/>
    <n v="0"/>
    <n v="136.35"/>
    <d v="2021-12-31T00:00:00"/>
    <d v="2021-12-31T00:00:00"/>
    <x v="2"/>
  </r>
  <r>
    <s v="COFPE-NYC"/>
    <x v="11"/>
    <s v="Nueva York"/>
    <n v="256.60000000000002"/>
    <n v="0"/>
    <n v="256.60000000000002"/>
    <d v="2021-12-31T00:00:00"/>
    <d v="2021-12-31T00:00:00"/>
    <x v="2"/>
  </r>
  <r>
    <s v="COF-WARB-CRSDF"/>
    <x v="12"/>
    <s v="NWE"/>
    <n v="75"/>
    <n v="0"/>
    <n v="75"/>
    <d v="2021-12-31T00:00:00"/>
    <d v="2021-12-31T00:00:00"/>
    <x v="2"/>
  </r>
  <r>
    <s v="COF-WARB-CRHDF"/>
    <x v="13"/>
    <s v="NWE"/>
    <n v="55"/>
    <n v="0"/>
    <n v="55"/>
    <d v="2021-12-31T00:00:00"/>
    <d v="2021-12-31T00:00:00"/>
    <x v="2"/>
  </r>
  <r>
    <s v="COFVN-G2-NYC"/>
    <x v="0"/>
    <s v="Nueva York"/>
    <n v="126.35"/>
    <n v="0"/>
    <n v="126.35"/>
    <d v="2021-12-31T00:00:00"/>
    <d v="2021-12-31T00:00:00"/>
    <x v="3"/>
  </r>
  <r>
    <s v="COFSAN-23-NYC"/>
    <x v="1"/>
    <s v="Nueva York"/>
    <n v="223.6"/>
    <n v="0"/>
    <n v="223.6"/>
    <d v="2021-12-31T00:00:00"/>
    <d v="2021-12-31T00:00:00"/>
    <x v="3"/>
  </r>
  <r>
    <s v="COFCO-UGQ-NYC"/>
    <x v="2"/>
    <s v="Nueva York"/>
    <n v="283.60000000000002"/>
    <n v="0"/>
    <n v="283.60000000000002"/>
    <d v="2021-12-31T00:00:00"/>
    <d v="2021-12-31T00:00:00"/>
    <x v="3"/>
  </r>
  <r>
    <s v="COFCO-EP-NYC"/>
    <x v="3"/>
    <s v="Nueva York"/>
    <n v="284.60000000000002"/>
    <n v="0"/>
    <n v="284.60000000000002"/>
    <d v="2021-12-31T00:00:00"/>
    <d v="2021-12-31T00:00:00"/>
    <x v="3"/>
  </r>
  <r>
    <s v="COFSV-NYC"/>
    <x v="4"/>
    <s v="Nueva York"/>
    <n v="259.60000000000002"/>
    <n v="0"/>
    <n v="259.60000000000002"/>
    <d v="2021-12-31T00:00:00"/>
    <d v="2021-12-31T00:00:00"/>
    <x v="3"/>
  </r>
  <r>
    <s v="COFMX-NYC"/>
    <x v="5"/>
    <s v="Laredo"/>
    <n v="251.6"/>
    <n v="0"/>
    <n v="251.6"/>
    <d v="2021-12-31T00:00:00"/>
    <d v="2021-12-31T00:00:00"/>
    <x v="3"/>
  </r>
  <r>
    <s v="COFMX-HG-NYC"/>
    <x v="6"/>
    <s v="Nueva York"/>
    <n v="260.60000000000002"/>
    <n v="0"/>
    <n v="260.60000000000002"/>
    <d v="2021-12-31T00:00:00"/>
    <d v="2021-12-31T00:00:00"/>
    <x v="3"/>
  </r>
  <r>
    <s v="COFGT-NYC"/>
    <x v="7"/>
    <s v="Nueva York"/>
    <n v="272.60000000000002"/>
    <n v="0"/>
    <n v="272.60000000000002"/>
    <d v="2021-12-31T00:00:00"/>
    <d v="2021-12-31T00:00:00"/>
    <x v="3"/>
  </r>
  <r>
    <s v="COFSAN-4-NYC"/>
    <x v="8"/>
    <s v="Nueva York"/>
    <n v="217.6"/>
    <n v="0"/>
    <n v="217.6"/>
    <d v="2021-12-31T00:00:00"/>
    <d v="2021-12-31T00:00:00"/>
    <x v="3"/>
  </r>
  <r>
    <s v="COFID-EK1-NYC"/>
    <x v="9"/>
    <s v="Nueva York"/>
    <n v="129.35"/>
    <n v="0"/>
    <n v="129.35"/>
    <d v="2021-12-31T00:00:00"/>
    <d v="2021-12-31T00:00:00"/>
    <x v="3"/>
  </r>
  <r>
    <s v="COFUG-NYC"/>
    <x v="10"/>
    <s v="Nueva York"/>
    <n v="136.35"/>
    <n v="0"/>
    <n v="136.35"/>
    <d v="2021-12-31T00:00:00"/>
    <d v="2021-12-31T00:00:00"/>
    <x v="3"/>
  </r>
  <r>
    <s v="COFPE-NYC"/>
    <x v="11"/>
    <s v="Nueva York"/>
    <n v="256.60000000000002"/>
    <n v="0"/>
    <n v="256.60000000000002"/>
    <d v="2021-12-31T00:00:00"/>
    <d v="2021-12-31T00:00:00"/>
    <x v="3"/>
  </r>
  <r>
    <s v="COF-WARB-CRSDF"/>
    <x v="12"/>
    <s v="NWE"/>
    <n v="75"/>
    <n v="0"/>
    <n v="75"/>
    <d v="2022-01-03T00:00:00"/>
    <d v="2021-12-31T00:00:00"/>
    <x v="3"/>
  </r>
  <r>
    <s v="COF-WARB-CRHDF"/>
    <x v="13"/>
    <s v="NWE"/>
    <n v="55"/>
    <n v="0"/>
    <n v="55"/>
    <d v="2022-01-03T00:00:00"/>
    <d v="2021-12-31T00:00:0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92">
        <item h="1" m="1" x="68"/>
        <item h="1" m="1" x="7"/>
        <item h="1" m="1" x="36"/>
        <item h="1" m="1" x="4"/>
        <item h="1" m="1" x="46"/>
        <item h="1" m="1" x="70"/>
        <item h="1" m="1" x="24"/>
        <item h="1" m="1" x="57"/>
        <item h="1" m="1" x="8"/>
        <item h="1" m="1" x="44"/>
        <item h="1" m="1" x="80"/>
        <item h="1" m="1" x="31"/>
        <item h="1" m="1" x="66"/>
        <item h="1" m="1" x="19"/>
        <item h="1" m="1" x="54"/>
        <item h="1" m="1" x="89"/>
        <item h="1" m="1" x="40"/>
        <item h="1" m="1" x="76"/>
        <item h="1" m="1" x="27"/>
        <item h="1" m="1" x="62"/>
        <item h="1" m="1" x="15"/>
        <item h="1" m="1" x="12"/>
        <item h="1" m="1" x="50"/>
        <item h="1" m="1" x="81"/>
        <item h="1" m="1" x="16"/>
        <item h="1" m="1" x="51"/>
        <item h="1" m="1" x="86"/>
        <item h="1" m="1" x="37"/>
        <item h="1" m="1" x="73"/>
        <item h="1" m="1" x="23"/>
        <item h="1" m="1" x="59"/>
        <item h="1" m="1" x="10"/>
        <item h="1" m="1" x="47"/>
        <item h="1" m="1" x="83"/>
        <item h="1" m="1" x="33"/>
        <item h="1" m="1" x="69"/>
        <item h="1" m="1" x="21"/>
        <item h="1" m="1" x="56"/>
        <item h="1" m="1" x="6"/>
        <item h="1" m="1" x="43"/>
        <item h="1" m="1" x="79"/>
        <item h="1" m="1" x="30"/>
        <item h="1" m="1" x="64"/>
        <item h="1" m="1" x="18"/>
        <item h="1" m="1" x="53"/>
        <item h="1" m="1" x="88"/>
        <item h="1" m="1" x="39"/>
        <item h="1" m="1" x="75"/>
        <item h="1" m="1" x="26"/>
        <item h="1" m="1" x="61"/>
        <item h="1" m="1" x="14"/>
        <item h="1" m="1" x="49"/>
        <item h="1" m="1" x="85"/>
        <item h="1" m="1" x="35"/>
        <item h="1" m="1" x="72"/>
        <item h="1" m="1" x="5"/>
        <item h="1" m="1" x="42"/>
        <item h="1" m="1" x="78"/>
        <item h="1" m="1" x="29"/>
        <item h="1" m="1" x="63"/>
        <item h="1" m="1" x="17"/>
        <item h="1" m="1" x="52"/>
        <item h="1" m="1" x="87"/>
        <item h="1" m="1" x="38"/>
        <item h="1" m="1" x="74"/>
        <item h="1" m="1" x="25"/>
        <item h="1" m="1" x="60"/>
        <item h="1" m="1" x="13"/>
        <item h="1" m="1" x="48"/>
        <item h="1" m="1" x="84"/>
        <item h="1" m="1" x="34"/>
        <item h="1" m="1" x="71"/>
        <item h="1" m="1" x="22"/>
        <item h="1" m="1" x="58"/>
        <item h="1" m="1" x="9"/>
        <item h="1" m="1" x="45"/>
        <item h="1" m="1" x="82"/>
        <item h="1" m="1" x="32"/>
        <item h="1" m="1" x="67"/>
        <item h="1" m="1" x="20"/>
        <item h="1" m="1" x="55"/>
        <item h="1" m="1" x="90"/>
        <item h="1" m="1" x="41"/>
        <item h="1" m="1" x="77"/>
        <item h="1" m="1" x="28"/>
        <item h="1" m="1" x="11"/>
        <item h="1" m="1" x="65"/>
        <item x="0"/>
        <item x="1"/>
        <item x="2"/>
        <item x="3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555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554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55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552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551">
      <pivotArea outline="0" collapsedLevelsAreSubtotals="1" fieldPosition="0"/>
    </format>
    <format dxfId="55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49">
      <pivotArea type="all" dataOnly="0" outline="0" fieldPosition="0"/>
    </format>
    <format dxfId="548">
      <pivotArea outline="0" collapsedLevelsAreSubtotals="1" fieldPosition="0"/>
    </format>
    <format dxfId="547">
      <pivotArea field="1" type="button" dataOnly="0" labelOnly="1" outline="0" axis="axisRow" fieldPosition="0"/>
    </format>
    <format dxfId="546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45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54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4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4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541">
      <pivotArea field="1" type="button" dataOnly="0" labelOnly="1" outline="0" axis="axisRow" fieldPosition="0"/>
    </format>
    <format dxfId="54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91">
        <i x="0" s="1"/>
        <i x="1" s="1"/>
        <i x="2" s="1"/>
        <i x="3" s="1"/>
        <i x="68" nd="1"/>
        <i x="7" nd="1"/>
        <i x="36" nd="1"/>
        <i x="4" nd="1"/>
        <i x="46" nd="1"/>
        <i x="70" nd="1"/>
        <i x="24" nd="1"/>
        <i x="57" nd="1"/>
        <i x="8" nd="1"/>
        <i x="44" nd="1"/>
        <i x="80" nd="1"/>
        <i x="31" nd="1"/>
        <i x="66" nd="1"/>
        <i x="19" nd="1"/>
        <i x="54" nd="1"/>
        <i x="89" nd="1"/>
        <i x="40" nd="1"/>
        <i x="76" nd="1"/>
        <i x="27" nd="1"/>
        <i x="62" nd="1"/>
        <i x="15" nd="1"/>
        <i x="12" nd="1"/>
        <i x="50" nd="1"/>
        <i x="81" nd="1"/>
        <i x="16" nd="1"/>
        <i x="51" nd="1"/>
        <i x="86" nd="1"/>
        <i x="37" nd="1"/>
        <i x="73" nd="1"/>
        <i x="23" nd="1"/>
        <i x="59" nd="1"/>
        <i x="10" nd="1"/>
        <i x="47" nd="1"/>
        <i x="83" nd="1"/>
        <i x="33" nd="1"/>
        <i x="69" nd="1"/>
        <i x="21" nd="1"/>
        <i x="56" nd="1"/>
        <i x="6" nd="1"/>
        <i x="43" nd="1"/>
        <i x="79" nd="1"/>
        <i x="30" nd="1"/>
        <i x="64" nd="1"/>
        <i x="18" nd="1"/>
        <i x="53" nd="1"/>
        <i x="88" nd="1"/>
        <i x="39" nd="1"/>
        <i x="75" nd="1"/>
        <i x="26" nd="1"/>
        <i x="61" nd="1"/>
        <i x="14" nd="1"/>
        <i x="49" nd="1"/>
        <i x="85" nd="1"/>
        <i x="35" nd="1"/>
        <i x="72" nd="1"/>
        <i x="5" nd="1"/>
        <i x="42" nd="1"/>
        <i x="78" nd="1"/>
        <i x="29" nd="1"/>
        <i x="63" nd="1"/>
        <i x="17" nd="1"/>
        <i x="52" nd="1"/>
        <i x="87" nd="1"/>
        <i x="38" nd="1"/>
        <i x="74" nd="1"/>
        <i x="25" nd="1"/>
        <i x="60" nd="1"/>
        <i x="13" nd="1"/>
        <i x="48" nd="1"/>
        <i x="84" nd="1"/>
        <i x="34" nd="1"/>
        <i x="71" nd="1"/>
        <i x="22" nd="1"/>
        <i x="58" nd="1"/>
        <i x="9" nd="1"/>
        <i x="45" nd="1"/>
        <i x="82" nd="1"/>
        <i x="32" nd="1"/>
        <i x="67" nd="1"/>
        <i x="20" nd="1"/>
        <i x="55" nd="1"/>
        <i x="90" nd="1"/>
        <i x="41" nd="1"/>
        <i x="77" nd="1"/>
        <i x="28" nd="1"/>
        <i x="11" nd="1"/>
        <i x="65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yle="SlicerStyleOther1" rowHeight="241300"/>
</slicers>
</file>

<file path=xl/tables/table1.xml><?xml version="1.0" encoding="utf-8"?>
<table xmlns="http://schemas.openxmlformats.org/spreadsheetml/2006/main" id="1" name="FÍSICOS" displayName="FÍSICOS" ref="A1:I71" totalsRowShown="0" headerRowDxfId="571" dataDxfId="569" headerRowBorderDxfId="570" tableBorderDxfId="568">
  <autoFilter ref="A1:I71"/>
  <tableColumns count="9">
    <tableColumn id="1" name="Clave" dataDxfId="567"/>
    <tableColumn id="2" name="Tipo de producto" dataDxfId="566"/>
    <tableColumn id="3" name="Lugar de entrega" dataDxfId="565"/>
    <tableColumn id="4" name="Último precio_x000a_(cts Dlr/lb)" dataDxfId="564"/>
    <tableColumn id="5" name="Cambio neto" dataDxfId="563"/>
    <tableColumn id="6" name="Precio anterior_x000a_(cts Dlr/lb)" dataDxfId="562"/>
    <tableColumn id="7" name="Día actual" dataDxfId="561"/>
    <tableColumn id="8" name="Día anterior" dataDxfId="560"/>
    <tableColumn id="9" name="DÍA DE REPORTE" dataDxfId="559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showGridLines="0" tabSelected="1" topLeftCell="A53" zoomScale="115" zoomScaleNormal="115" workbookViewId="0">
      <selection activeCell="A58" sqref="A58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22" t="s">
        <v>21</v>
      </c>
      <c r="D2" s="22">
        <v>113.97</v>
      </c>
      <c r="E2" s="7">
        <v>9.6562721474132123E-3</v>
      </c>
      <c r="F2" s="22">
        <v>112.88</v>
      </c>
      <c r="G2" s="23">
        <v>44589</v>
      </c>
      <c r="H2" s="24">
        <v>44588</v>
      </c>
      <c r="I2" s="25">
        <v>44592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234.4</v>
      </c>
      <c r="E3" s="8">
        <v>1.6699197571025781E-2</v>
      </c>
      <c r="F3" s="11">
        <v>230.55</v>
      </c>
      <c r="G3" s="12">
        <v>44589</v>
      </c>
      <c r="H3" s="13">
        <v>44588</v>
      </c>
      <c r="I3" s="26">
        <v>44592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295.39999999999998</v>
      </c>
      <c r="E4" s="8">
        <v>1.6692479779727983E-2</v>
      </c>
      <c r="F4" s="11">
        <v>290.55</v>
      </c>
      <c r="G4" s="12">
        <v>44589</v>
      </c>
      <c r="H4" s="13">
        <v>44588</v>
      </c>
      <c r="I4" s="26">
        <v>44592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296.39999999999998</v>
      </c>
      <c r="E5" s="8">
        <v>1.6635225518778822E-2</v>
      </c>
      <c r="F5" s="11">
        <v>291.55</v>
      </c>
      <c r="G5" s="12">
        <v>44589</v>
      </c>
      <c r="H5" s="13">
        <v>44588</v>
      </c>
      <c r="I5" s="26">
        <v>44592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269.39999999999998</v>
      </c>
      <c r="E6" s="8">
        <v>1.0692177827799534E-2</v>
      </c>
      <c r="F6" s="11">
        <v>266.55</v>
      </c>
      <c r="G6" s="12">
        <v>44589</v>
      </c>
      <c r="H6" s="13">
        <v>44588</v>
      </c>
      <c r="I6" s="26">
        <v>44592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257.39999999999998</v>
      </c>
      <c r="E7" s="8">
        <v>1.1196228638774173E-2</v>
      </c>
      <c r="F7" s="11">
        <v>254.55</v>
      </c>
      <c r="G7" s="12">
        <v>44589</v>
      </c>
      <c r="H7" s="13">
        <v>44588</v>
      </c>
      <c r="I7" s="26">
        <v>44592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266.39999999999998</v>
      </c>
      <c r="E8" s="8">
        <v>1.0813887307911083E-2</v>
      </c>
      <c r="F8" s="11">
        <v>263.55</v>
      </c>
      <c r="G8" s="12">
        <v>44589</v>
      </c>
      <c r="H8" s="13">
        <v>44588</v>
      </c>
      <c r="I8" s="26">
        <v>44592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279.39999999999998</v>
      </c>
      <c r="E9" s="8">
        <v>1.0305550533357317E-2</v>
      </c>
      <c r="F9" s="11">
        <v>276.55</v>
      </c>
      <c r="G9" s="12">
        <v>44589</v>
      </c>
      <c r="H9" s="13">
        <v>44588</v>
      </c>
      <c r="I9" s="26">
        <v>44592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228.4</v>
      </c>
      <c r="E10" s="8">
        <v>1.7145401914940968E-2</v>
      </c>
      <c r="F10" s="11">
        <v>224.55</v>
      </c>
      <c r="G10" s="12">
        <v>44589</v>
      </c>
      <c r="H10" s="13">
        <v>44588</v>
      </c>
      <c r="I10" s="26">
        <v>44592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114.97</v>
      </c>
      <c r="E11" s="8">
        <v>9.5714787495609719E-3</v>
      </c>
      <c r="F11" s="11">
        <v>113.88</v>
      </c>
      <c r="G11" s="12">
        <v>44589</v>
      </c>
      <c r="H11" s="13">
        <v>44588</v>
      </c>
      <c r="I11" s="26">
        <v>44592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123.97</v>
      </c>
      <c r="E12" s="8">
        <v>7.2650952534713761E-4</v>
      </c>
      <c r="F12" s="11">
        <v>123.88</v>
      </c>
      <c r="G12" s="12">
        <v>44589</v>
      </c>
      <c r="H12" s="13">
        <v>44588</v>
      </c>
      <c r="I12" s="26">
        <v>44592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265.39999999999998</v>
      </c>
      <c r="E13" s="8">
        <v>1.4719938826228124E-2</v>
      </c>
      <c r="F13" s="11">
        <v>261.55</v>
      </c>
      <c r="G13" s="12">
        <v>44589</v>
      </c>
      <c r="H13" s="13">
        <v>44588</v>
      </c>
      <c r="I13" s="26">
        <v>44592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80</v>
      </c>
      <c r="E14" s="8">
        <v>0</v>
      </c>
      <c r="F14" s="11">
        <v>80</v>
      </c>
      <c r="G14" s="12">
        <v>44592</v>
      </c>
      <c r="H14" s="13">
        <v>44589</v>
      </c>
      <c r="I14" s="26">
        <v>44592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60</v>
      </c>
      <c r="E15" s="8">
        <v>0</v>
      </c>
      <c r="F15" s="11">
        <v>60</v>
      </c>
      <c r="G15" s="12">
        <v>44592</v>
      </c>
      <c r="H15" s="13">
        <v>44589</v>
      </c>
      <c r="I15" s="26">
        <v>44592</v>
      </c>
    </row>
    <row r="16" spans="1:9" x14ac:dyDescent="0.35">
      <c r="A16" s="9" t="s">
        <v>6</v>
      </c>
      <c r="B16" s="10" t="s">
        <v>20</v>
      </c>
      <c r="C16" s="22" t="s">
        <v>21</v>
      </c>
      <c r="D16" s="22">
        <v>113.16</v>
      </c>
      <c r="E16" s="27">
        <f>(FÍSICOS[[#This Row],[Último precio
(cts Dlr/lb)]]-FÍSICOS[[#This Row],[Precio anterior
(cts Dlr/lb)]])/FÍSICOS[[#This Row],[Precio anterior
(cts Dlr/lb)]]</f>
        <v>-7.1071334561726967E-3</v>
      </c>
      <c r="F16" s="22">
        <f>D2</f>
        <v>113.97</v>
      </c>
      <c r="G16" s="23">
        <v>44592</v>
      </c>
      <c r="H16" s="24">
        <f>G2</f>
        <v>44589</v>
      </c>
      <c r="I16" s="25">
        <v>44593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233.6</v>
      </c>
      <c r="E17" s="28">
        <f>(FÍSICOS[[#This Row],[Último precio
(cts Dlr/lb)]]-FÍSICOS[[#This Row],[Precio anterior
(cts Dlr/lb)]])/FÍSICOS[[#This Row],[Precio anterior
(cts Dlr/lb)]]</f>
        <v>-3.4129692832764991E-3</v>
      </c>
      <c r="F17" s="11">
        <f t="shared" ref="F17:F29" si="0">D3</f>
        <v>234.4</v>
      </c>
      <c r="G17" s="12">
        <v>44592</v>
      </c>
      <c r="H17" s="13">
        <f t="shared" ref="H17:H29" si="1">G3</f>
        <v>44589</v>
      </c>
      <c r="I17" s="26">
        <v>44593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294.60000000000002</v>
      </c>
      <c r="E18" s="28">
        <f>(FÍSICOS[[#This Row],[Último precio
(cts Dlr/lb)]]-FÍSICOS[[#This Row],[Precio anterior
(cts Dlr/lb)]])/FÍSICOS[[#This Row],[Precio anterior
(cts Dlr/lb)]]</f>
        <v>-2.7081922816518437E-3</v>
      </c>
      <c r="F18" s="11">
        <f t="shared" si="0"/>
        <v>295.39999999999998</v>
      </c>
      <c r="G18" s="12">
        <v>44592</v>
      </c>
      <c r="H18" s="13">
        <f t="shared" si="1"/>
        <v>44589</v>
      </c>
      <c r="I18" s="26">
        <v>44593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295.60000000000002</v>
      </c>
      <c r="E19" s="28">
        <f>(FÍSICOS[[#This Row],[Último precio
(cts Dlr/lb)]]-FÍSICOS[[#This Row],[Precio anterior
(cts Dlr/lb)]])/FÍSICOS[[#This Row],[Precio anterior
(cts Dlr/lb)]]</f>
        <v>-2.6990553306341248E-3</v>
      </c>
      <c r="F19" s="11">
        <f t="shared" si="0"/>
        <v>296.39999999999998</v>
      </c>
      <c r="G19" s="12">
        <v>44592</v>
      </c>
      <c r="H19" s="13">
        <f t="shared" si="1"/>
        <v>44589</v>
      </c>
      <c r="I19" s="26">
        <v>44593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268.60000000000002</v>
      </c>
      <c r="E20" s="28">
        <f>(FÍSICOS[[#This Row],[Último precio
(cts Dlr/lb)]]-FÍSICOS[[#This Row],[Precio anterior
(cts Dlr/lb)]])/FÍSICOS[[#This Row],[Precio anterior
(cts Dlr/lb)]]</f>
        <v>-2.9695619896063646E-3</v>
      </c>
      <c r="F20" s="11">
        <f t="shared" si="0"/>
        <v>269.39999999999998</v>
      </c>
      <c r="G20" s="12">
        <v>44592</v>
      </c>
      <c r="H20" s="13">
        <f t="shared" si="1"/>
        <v>44589</v>
      </c>
      <c r="I20" s="26">
        <v>44593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256.60000000000002</v>
      </c>
      <c r="E21" s="28">
        <f>(FÍSICOS[[#This Row],[Último precio
(cts Dlr/lb)]]-FÍSICOS[[#This Row],[Precio anterior
(cts Dlr/lb)]])/FÍSICOS[[#This Row],[Precio anterior
(cts Dlr/lb)]]</f>
        <v>-3.1080031080029315E-3</v>
      </c>
      <c r="F21" s="11">
        <f t="shared" si="0"/>
        <v>257.39999999999998</v>
      </c>
      <c r="G21" s="12">
        <v>44592</v>
      </c>
      <c r="H21" s="13">
        <f t="shared" si="1"/>
        <v>44589</v>
      </c>
      <c r="I21" s="26">
        <v>44593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265.60000000000002</v>
      </c>
      <c r="E22" s="28">
        <f>(FÍSICOS[[#This Row],[Último precio
(cts Dlr/lb)]]-FÍSICOS[[#This Row],[Precio anterior
(cts Dlr/lb)]])/FÍSICOS[[#This Row],[Precio anterior
(cts Dlr/lb)]]</f>
        <v>-3.0030030030028325E-3</v>
      </c>
      <c r="F22" s="11">
        <f t="shared" si="0"/>
        <v>266.39999999999998</v>
      </c>
      <c r="G22" s="12">
        <v>44592</v>
      </c>
      <c r="H22" s="13">
        <f t="shared" si="1"/>
        <v>44589</v>
      </c>
      <c r="I22" s="26">
        <v>44593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278.60000000000002</v>
      </c>
      <c r="E23" s="28">
        <f>(FÍSICOS[[#This Row],[Último precio
(cts Dlr/lb)]]-FÍSICOS[[#This Row],[Precio anterior
(cts Dlr/lb)]])/FÍSICOS[[#This Row],[Precio anterior
(cts Dlr/lb)]]</f>
        <v>-2.8632784538294726E-3</v>
      </c>
      <c r="F23" s="11">
        <f t="shared" si="0"/>
        <v>279.39999999999998</v>
      </c>
      <c r="G23" s="12">
        <v>44592</v>
      </c>
      <c r="H23" s="13">
        <f t="shared" si="1"/>
        <v>44589</v>
      </c>
      <c r="I23" s="26">
        <v>44593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227.6</v>
      </c>
      <c r="E24" s="28">
        <f>(FÍSICOS[[#This Row],[Último precio
(cts Dlr/lb)]]-FÍSICOS[[#This Row],[Precio anterior
(cts Dlr/lb)]])/FÍSICOS[[#This Row],[Precio anterior
(cts Dlr/lb)]]</f>
        <v>-3.5026269702277207E-3</v>
      </c>
      <c r="F24" s="11">
        <f t="shared" si="0"/>
        <v>228.4</v>
      </c>
      <c r="G24" s="12">
        <v>44592</v>
      </c>
      <c r="H24" s="13">
        <f t="shared" si="1"/>
        <v>44589</v>
      </c>
      <c r="I24" s="26">
        <v>44593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114.16</v>
      </c>
      <c r="E25" s="28">
        <f>(FÍSICOS[[#This Row],[Último precio
(cts Dlr/lb)]]-FÍSICOS[[#This Row],[Precio anterior
(cts Dlr/lb)]])/FÍSICOS[[#This Row],[Precio anterior
(cts Dlr/lb)]]</f>
        <v>-7.0453161694355249E-3</v>
      </c>
      <c r="F25" s="11">
        <f t="shared" si="0"/>
        <v>114.97</v>
      </c>
      <c r="G25" s="12">
        <v>44592</v>
      </c>
      <c r="H25" s="13">
        <f t="shared" si="1"/>
        <v>44589</v>
      </c>
      <c r="I25" s="26">
        <v>44593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123.16</v>
      </c>
      <c r="E26" s="28">
        <f>(FÍSICOS[[#This Row],[Último precio
(cts Dlr/lb)]]-FÍSICOS[[#This Row],[Precio anterior
(cts Dlr/lb)]])/FÍSICOS[[#This Row],[Precio anterior
(cts Dlr/lb)]]</f>
        <v>-6.5338388319754965E-3</v>
      </c>
      <c r="F26" s="11">
        <f t="shared" si="0"/>
        <v>123.97</v>
      </c>
      <c r="G26" s="12">
        <v>44592</v>
      </c>
      <c r="H26" s="13">
        <f t="shared" si="1"/>
        <v>44589</v>
      </c>
      <c r="I26" s="26">
        <v>44593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264.60000000000002</v>
      </c>
      <c r="E27" s="28">
        <f>(FÍSICOS[[#This Row],[Último precio
(cts Dlr/lb)]]-FÍSICOS[[#This Row],[Precio anterior
(cts Dlr/lb)]])/FÍSICOS[[#This Row],[Precio anterior
(cts Dlr/lb)]]</f>
        <v>-3.0143180105499418E-3</v>
      </c>
      <c r="F27" s="11">
        <f t="shared" si="0"/>
        <v>265.39999999999998</v>
      </c>
      <c r="G27" s="12">
        <v>44592</v>
      </c>
      <c r="H27" s="13">
        <f t="shared" si="1"/>
        <v>44589</v>
      </c>
      <c r="I27" s="26">
        <v>44593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80</v>
      </c>
      <c r="E28" s="28">
        <f>(FÍSICOS[[#This Row],[Último precio
(cts Dlr/lb)]]-FÍSICOS[[#This Row],[Precio anterior
(cts Dlr/lb)]])/FÍSICOS[[#This Row],[Precio anterior
(cts Dlr/lb)]]</f>
        <v>0</v>
      </c>
      <c r="F28" s="11">
        <f t="shared" si="0"/>
        <v>80</v>
      </c>
      <c r="G28" s="12">
        <v>44593</v>
      </c>
      <c r="H28" s="13">
        <f t="shared" si="1"/>
        <v>44592</v>
      </c>
      <c r="I28" s="26">
        <v>44593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60</v>
      </c>
      <c r="E29" s="28">
        <f>(FÍSICOS[[#This Row],[Último precio
(cts Dlr/lb)]]-FÍSICOS[[#This Row],[Precio anterior
(cts Dlr/lb)]])/FÍSICOS[[#This Row],[Precio anterior
(cts Dlr/lb)]]</f>
        <v>0</v>
      </c>
      <c r="F29" s="11">
        <f t="shared" si="0"/>
        <v>60</v>
      </c>
      <c r="G29" s="12">
        <v>44593</v>
      </c>
      <c r="H29" s="13">
        <f t="shared" si="1"/>
        <v>44592</v>
      </c>
      <c r="I29" s="26">
        <v>44593</v>
      </c>
    </row>
    <row r="30" spans="1:9" x14ac:dyDescent="0.35">
      <c r="A30" s="29" t="s">
        <v>6</v>
      </c>
      <c r="B30" s="31" t="s">
        <v>20</v>
      </c>
      <c r="C30" s="34" t="s">
        <v>21</v>
      </c>
      <c r="D30" s="34">
        <v>113.29</v>
      </c>
      <c r="E30" s="36">
        <f>(FÍSICOS[[#This Row],[Último precio
(cts Dlr/lb)]]-FÍSICOS[[#This Row],[Precio anterior
(cts Dlr/lb)]])/FÍSICOS[[#This Row],[Precio anterior
(cts Dlr/lb)]]</f>
        <v>1.1488158359845323E-3</v>
      </c>
      <c r="F30" s="34">
        <f>D16</f>
        <v>113.16</v>
      </c>
      <c r="G30" s="38">
        <v>44593</v>
      </c>
      <c r="H30" s="40">
        <f>G16</f>
        <v>44592</v>
      </c>
      <c r="I30" s="42">
        <v>44594</v>
      </c>
    </row>
    <row r="31" spans="1:9" x14ac:dyDescent="0.35">
      <c r="A31" s="30" t="s">
        <v>7</v>
      </c>
      <c r="B31" s="32" t="s">
        <v>22</v>
      </c>
      <c r="C31" s="35" t="s">
        <v>21</v>
      </c>
      <c r="D31" s="35">
        <v>235.2</v>
      </c>
      <c r="E31" s="37">
        <f>(FÍSICOS[[#This Row],[Último precio
(cts Dlr/lb)]]-FÍSICOS[[#This Row],[Precio anterior
(cts Dlr/lb)]])/FÍSICOS[[#This Row],[Precio anterior
(cts Dlr/lb)]]</f>
        <v>6.8493150684931269E-3</v>
      </c>
      <c r="F31" s="35">
        <f t="shared" ref="F31:F43" si="2">D17</f>
        <v>233.6</v>
      </c>
      <c r="G31" s="39">
        <v>44593</v>
      </c>
      <c r="H31" s="41">
        <f t="shared" ref="H31:H43" si="3">G17</f>
        <v>44592</v>
      </c>
      <c r="I31" s="43">
        <v>44594</v>
      </c>
    </row>
    <row r="32" spans="1:9" x14ac:dyDescent="0.35">
      <c r="A32" s="30" t="s">
        <v>8</v>
      </c>
      <c r="B32" s="32" t="s">
        <v>23</v>
      </c>
      <c r="C32" s="35" t="s">
        <v>21</v>
      </c>
      <c r="D32" s="35">
        <v>296.2</v>
      </c>
      <c r="E32" s="37">
        <f>(FÍSICOS[[#This Row],[Último precio
(cts Dlr/lb)]]-FÍSICOS[[#This Row],[Precio anterior
(cts Dlr/lb)]])/FÍSICOS[[#This Row],[Precio anterior
(cts Dlr/lb)]]</f>
        <v>5.4310930074676364E-3</v>
      </c>
      <c r="F32" s="35">
        <f t="shared" si="2"/>
        <v>294.60000000000002</v>
      </c>
      <c r="G32" s="39">
        <v>44593</v>
      </c>
      <c r="H32" s="41">
        <f t="shared" si="3"/>
        <v>44592</v>
      </c>
      <c r="I32" s="43">
        <v>44594</v>
      </c>
    </row>
    <row r="33" spans="1:9" x14ac:dyDescent="0.35">
      <c r="A33" s="30" t="s">
        <v>9</v>
      </c>
      <c r="B33" s="33" t="s">
        <v>24</v>
      </c>
      <c r="C33" s="35" t="s">
        <v>21</v>
      </c>
      <c r="D33" s="35">
        <v>297.2</v>
      </c>
      <c r="E33" s="37">
        <f>(FÍSICOS[[#This Row],[Último precio
(cts Dlr/lb)]]-FÍSICOS[[#This Row],[Precio anterior
(cts Dlr/lb)]])/FÍSICOS[[#This Row],[Precio anterior
(cts Dlr/lb)]]</f>
        <v>5.4127198917454863E-3</v>
      </c>
      <c r="F33" s="35">
        <f t="shared" si="2"/>
        <v>295.60000000000002</v>
      </c>
      <c r="G33" s="39">
        <v>44593</v>
      </c>
      <c r="H33" s="41">
        <f t="shared" si="3"/>
        <v>44592</v>
      </c>
      <c r="I33" s="43">
        <v>44594</v>
      </c>
    </row>
    <row r="34" spans="1:9" x14ac:dyDescent="0.35">
      <c r="A34" s="30" t="s">
        <v>10</v>
      </c>
      <c r="B34" s="33" t="s">
        <v>25</v>
      </c>
      <c r="C34" s="35" t="s">
        <v>21</v>
      </c>
      <c r="D34" s="35">
        <v>270.2</v>
      </c>
      <c r="E34" s="37">
        <f>(FÍSICOS[[#This Row],[Último precio
(cts Dlr/lb)]]-FÍSICOS[[#This Row],[Precio anterior
(cts Dlr/lb)]])/FÍSICOS[[#This Row],[Precio anterior
(cts Dlr/lb)]]</f>
        <v>5.9568131049887035E-3</v>
      </c>
      <c r="F34" s="35">
        <f t="shared" si="2"/>
        <v>268.60000000000002</v>
      </c>
      <c r="G34" s="39">
        <v>44593</v>
      </c>
      <c r="H34" s="41">
        <f t="shared" si="3"/>
        <v>44592</v>
      </c>
      <c r="I34" s="43">
        <v>44594</v>
      </c>
    </row>
    <row r="35" spans="1:9" x14ac:dyDescent="0.35">
      <c r="A35" s="30" t="s">
        <v>11</v>
      </c>
      <c r="B35" s="33" t="s">
        <v>26</v>
      </c>
      <c r="C35" s="35" t="s">
        <v>46</v>
      </c>
      <c r="D35" s="35">
        <v>258.2</v>
      </c>
      <c r="E35" s="37">
        <f>(FÍSICOS[[#This Row],[Último precio
(cts Dlr/lb)]]-FÍSICOS[[#This Row],[Precio anterior
(cts Dlr/lb)]])/FÍSICOS[[#This Row],[Precio anterior
(cts Dlr/lb)]]</f>
        <v>6.2353858144971385E-3</v>
      </c>
      <c r="F35" s="35">
        <f t="shared" si="2"/>
        <v>256.60000000000002</v>
      </c>
      <c r="G35" s="39">
        <v>44593</v>
      </c>
      <c r="H35" s="41">
        <f t="shared" si="3"/>
        <v>44592</v>
      </c>
      <c r="I35" s="43">
        <v>44594</v>
      </c>
    </row>
    <row r="36" spans="1:9" x14ac:dyDescent="0.35">
      <c r="A36" s="30" t="s">
        <v>12</v>
      </c>
      <c r="B36" s="33" t="s">
        <v>27</v>
      </c>
      <c r="C36" s="35" t="s">
        <v>21</v>
      </c>
      <c r="D36" s="35">
        <v>267.2</v>
      </c>
      <c r="E36" s="37">
        <f>(FÍSICOS[[#This Row],[Último precio
(cts Dlr/lb)]]-FÍSICOS[[#This Row],[Precio anterior
(cts Dlr/lb)]])/FÍSICOS[[#This Row],[Precio anterior
(cts Dlr/lb)]]</f>
        <v>6.0240963855420398E-3</v>
      </c>
      <c r="F36" s="35">
        <f t="shared" si="2"/>
        <v>265.60000000000002</v>
      </c>
      <c r="G36" s="39">
        <v>44593</v>
      </c>
      <c r="H36" s="41">
        <f t="shared" si="3"/>
        <v>44592</v>
      </c>
      <c r="I36" s="43">
        <v>44594</v>
      </c>
    </row>
    <row r="37" spans="1:9" x14ac:dyDescent="0.35">
      <c r="A37" s="30" t="s">
        <v>13</v>
      </c>
      <c r="B37" s="33" t="s">
        <v>28</v>
      </c>
      <c r="C37" s="35" t="s">
        <v>21</v>
      </c>
      <c r="D37" s="35">
        <v>280.2</v>
      </c>
      <c r="E37" s="37">
        <f>(FÍSICOS[[#This Row],[Último precio
(cts Dlr/lb)]]-FÍSICOS[[#This Row],[Precio anterior
(cts Dlr/lb)]])/FÍSICOS[[#This Row],[Precio anterior
(cts Dlr/lb)]]</f>
        <v>5.7430007178749668E-3</v>
      </c>
      <c r="F37" s="35">
        <f t="shared" si="2"/>
        <v>278.60000000000002</v>
      </c>
      <c r="G37" s="39">
        <v>44593</v>
      </c>
      <c r="H37" s="41">
        <f t="shared" si="3"/>
        <v>44592</v>
      </c>
      <c r="I37" s="43">
        <v>44594</v>
      </c>
    </row>
    <row r="38" spans="1:9" x14ac:dyDescent="0.35">
      <c r="A38" s="30" t="s">
        <v>14</v>
      </c>
      <c r="B38" s="33" t="s">
        <v>29</v>
      </c>
      <c r="C38" s="35" t="s">
        <v>21</v>
      </c>
      <c r="D38" s="35">
        <v>229.2</v>
      </c>
      <c r="E38" s="37">
        <f>(FÍSICOS[[#This Row],[Último precio
(cts Dlr/lb)]]-FÍSICOS[[#This Row],[Precio anterior
(cts Dlr/lb)]])/FÍSICOS[[#This Row],[Precio anterior
(cts Dlr/lb)]]</f>
        <v>7.0298769771528751E-3</v>
      </c>
      <c r="F38" s="35">
        <f t="shared" si="2"/>
        <v>227.6</v>
      </c>
      <c r="G38" s="39">
        <v>44593</v>
      </c>
      <c r="H38" s="41">
        <f t="shared" si="3"/>
        <v>44592</v>
      </c>
      <c r="I38" s="43">
        <v>44594</v>
      </c>
    </row>
    <row r="39" spans="1:9" x14ac:dyDescent="0.35">
      <c r="A39" s="30" t="s">
        <v>15</v>
      </c>
      <c r="B39" s="33" t="s">
        <v>30</v>
      </c>
      <c r="C39" s="35" t="s">
        <v>21</v>
      </c>
      <c r="D39" s="35">
        <v>114.29</v>
      </c>
      <c r="E39" s="37">
        <f>(FÍSICOS[[#This Row],[Último precio
(cts Dlr/lb)]]-FÍSICOS[[#This Row],[Precio anterior
(cts Dlr/lb)]])/FÍSICOS[[#This Row],[Precio anterior
(cts Dlr/lb)]]</f>
        <v>1.1387526278907644E-3</v>
      </c>
      <c r="F39" s="35">
        <f t="shared" si="2"/>
        <v>114.16</v>
      </c>
      <c r="G39" s="39">
        <v>44593</v>
      </c>
      <c r="H39" s="41">
        <f t="shared" si="3"/>
        <v>44592</v>
      </c>
      <c r="I39" s="43">
        <v>44594</v>
      </c>
    </row>
    <row r="40" spans="1:9" x14ac:dyDescent="0.35">
      <c r="A40" s="30" t="s">
        <v>16</v>
      </c>
      <c r="B40" s="33" t="s">
        <v>31</v>
      </c>
      <c r="C40" s="35" t="s">
        <v>21</v>
      </c>
      <c r="D40" s="35">
        <v>123.29</v>
      </c>
      <c r="E40" s="37">
        <f>(FÍSICOS[[#This Row],[Último precio
(cts Dlr/lb)]]-FÍSICOS[[#This Row],[Precio anterior
(cts Dlr/lb)]])/FÍSICOS[[#This Row],[Precio anterior
(cts Dlr/lb)]]</f>
        <v>1.0555375121793576E-3</v>
      </c>
      <c r="F40" s="35">
        <f t="shared" si="2"/>
        <v>123.16</v>
      </c>
      <c r="G40" s="39">
        <v>44593</v>
      </c>
      <c r="H40" s="41">
        <f t="shared" si="3"/>
        <v>44592</v>
      </c>
      <c r="I40" s="43">
        <v>44594</v>
      </c>
    </row>
    <row r="41" spans="1:9" x14ac:dyDescent="0.35">
      <c r="A41" s="30" t="s">
        <v>17</v>
      </c>
      <c r="B41" s="33" t="s">
        <v>32</v>
      </c>
      <c r="C41" s="35" t="s">
        <v>21</v>
      </c>
      <c r="D41" s="35">
        <v>266.2</v>
      </c>
      <c r="E41" s="37">
        <f>(FÍSICOS[[#This Row],[Último precio
(cts Dlr/lb)]]-FÍSICOS[[#This Row],[Precio anterior
(cts Dlr/lb)]])/FÍSICOS[[#This Row],[Precio anterior
(cts Dlr/lb)]]</f>
        <v>6.0468631897202035E-3</v>
      </c>
      <c r="F41" s="35">
        <f t="shared" si="2"/>
        <v>264.60000000000002</v>
      </c>
      <c r="G41" s="39">
        <v>44593</v>
      </c>
      <c r="H41" s="41">
        <f t="shared" si="3"/>
        <v>44592</v>
      </c>
      <c r="I41" s="43">
        <v>44594</v>
      </c>
    </row>
    <row r="42" spans="1:9" x14ac:dyDescent="0.35">
      <c r="A42" s="30" t="s">
        <v>18</v>
      </c>
      <c r="B42" s="33" t="s">
        <v>33</v>
      </c>
      <c r="C42" s="35" t="s">
        <v>35</v>
      </c>
      <c r="D42" s="35">
        <v>80</v>
      </c>
      <c r="E42" s="37">
        <f>(FÍSICOS[[#This Row],[Último precio
(cts Dlr/lb)]]-FÍSICOS[[#This Row],[Precio anterior
(cts Dlr/lb)]])/FÍSICOS[[#This Row],[Precio anterior
(cts Dlr/lb)]]</f>
        <v>0</v>
      </c>
      <c r="F42" s="35">
        <f t="shared" si="2"/>
        <v>80</v>
      </c>
      <c r="G42" s="39">
        <v>44594</v>
      </c>
      <c r="H42" s="41">
        <f t="shared" si="3"/>
        <v>44593</v>
      </c>
      <c r="I42" s="43">
        <v>44594</v>
      </c>
    </row>
    <row r="43" spans="1:9" ht="18.75" thickBot="1" x14ac:dyDescent="0.4">
      <c r="A43" s="30" t="s">
        <v>19</v>
      </c>
      <c r="B43" s="33" t="s">
        <v>34</v>
      </c>
      <c r="C43" s="35" t="s">
        <v>35</v>
      </c>
      <c r="D43" s="35">
        <v>60</v>
      </c>
      <c r="E43" s="37">
        <f>(FÍSICOS[[#This Row],[Último precio
(cts Dlr/lb)]]-FÍSICOS[[#This Row],[Precio anterior
(cts Dlr/lb)]])/FÍSICOS[[#This Row],[Precio anterior
(cts Dlr/lb)]]</f>
        <v>0</v>
      </c>
      <c r="F43" s="35">
        <f t="shared" si="2"/>
        <v>60</v>
      </c>
      <c r="G43" s="39">
        <v>44594</v>
      </c>
      <c r="H43" s="41">
        <f t="shared" si="3"/>
        <v>44593</v>
      </c>
      <c r="I43" s="43">
        <v>44594</v>
      </c>
    </row>
    <row r="44" spans="1:9" x14ac:dyDescent="0.35">
      <c r="A44" s="29" t="s">
        <v>6</v>
      </c>
      <c r="B44" s="31" t="s">
        <v>20</v>
      </c>
      <c r="C44" s="34" t="s">
        <v>21</v>
      </c>
      <c r="D44" s="34">
        <v>114.47</v>
      </c>
      <c r="E44" s="36">
        <f>(FÍSICOS[[#This Row],[Último precio
(cts Dlr/lb)]]-FÍSICOS[[#This Row],[Precio anterior
(cts Dlr/lb)]])/FÍSICOS[[#This Row],[Precio anterior
(cts Dlr/lb)]]</f>
        <v>1.0415747197457786E-2</v>
      </c>
      <c r="F44" s="34">
        <f>D30</f>
        <v>113.29</v>
      </c>
      <c r="G44" s="38">
        <v>44594</v>
      </c>
      <c r="H44" s="40">
        <f>G30</f>
        <v>44593</v>
      </c>
      <c r="I44" s="42">
        <v>44595</v>
      </c>
    </row>
    <row r="45" spans="1:9" x14ac:dyDescent="0.35">
      <c r="A45" s="30" t="s">
        <v>7</v>
      </c>
      <c r="B45" s="32" t="s">
        <v>22</v>
      </c>
      <c r="C45" s="35" t="s">
        <v>21</v>
      </c>
      <c r="D45" s="35">
        <v>237.3</v>
      </c>
      <c r="E45" s="37">
        <f>(FÍSICOS[[#This Row],[Último precio
(cts Dlr/lb)]]-FÍSICOS[[#This Row],[Precio anterior
(cts Dlr/lb)]])/FÍSICOS[[#This Row],[Precio anterior
(cts Dlr/lb)]]</f>
        <v>8.9285714285715252E-3</v>
      </c>
      <c r="F45" s="35">
        <f t="shared" ref="F45:F57" si="4">D31</f>
        <v>235.2</v>
      </c>
      <c r="G45" s="39">
        <v>44594</v>
      </c>
      <c r="H45" s="41">
        <f t="shared" ref="H45:H57" si="5">G31</f>
        <v>44593</v>
      </c>
      <c r="I45" s="43">
        <v>44595</v>
      </c>
    </row>
    <row r="46" spans="1:9" x14ac:dyDescent="0.35">
      <c r="A46" s="30" t="s">
        <v>8</v>
      </c>
      <c r="B46" s="32" t="s">
        <v>23</v>
      </c>
      <c r="C46" s="35" t="s">
        <v>21</v>
      </c>
      <c r="D46" s="35">
        <v>298.3</v>
      </c>
      <c r="E46" s="37">
        <f>(FÍSICOS[[#This Row],[Último precio
(cts Dlr/lb)]]-FÍSICOS[[#This Row],[Precio anterior
(cts Dlr/lb)]])/FÍSICOS[[#This Row],[Precio anterior
(cts Dlr/lb)]]</f>
        <v>7.0898041863606438E-3</v>
      </c>
      <c r="F46" s="35">
        <f t="shared" si="4"/>
        <v>296.2</v>
      </c>
      <c r="G46" s="39">
        <v>44594</v>
      </c>
      <c r="H46" s="41">
        <f t="shared" si="5"/>
        <v>44593</v>
      </c>
      <c r="I46" s="43">
        <v>44595</v>
      </c>
    </row>
    <row r="47" spans="1:9" x14ac:dyDescent="0.35">
      <c r="A47" s="30" t="s">
        <v>9</v>
      </c>
      <c r="B47" s="33" t="s">
        <v>24</v>
      </c>
      <c r="C47" s="35" t="s">
        <v>21</v>
      </c>
      <c r="D47" s="35">
        <v>299.3</v>
      </c>
      <c r="E47" s="37">
        <f>(FÍSICOS[[#This Row],[Último precio
(cts Dlr/lb)]]-FÍSICOS[[#This Row],[Precio anterior
(cts Dlr/lb)]])/FÍSICOS[[#This Row],[Precio anterior
(cts Dlr/lb)]]</f>
        <v>7.0659488559893097E-3</v>
      </c>
      <c r="F47" s="35">
        <f t="shared" si="4"/>
        <v>297.2</v>
      </c>
      <c r="G47" s="39">
        <v>44594</v>
      </c>
      <c r="H47" s="41">
        <f t="shared" si="5"/>
        <v>44593</v>
      </c>
      <c r="I47" s="43">
        <v>44595</v>
      </c>
    </row>
    <row r="48" spans="1:9" x14ac:dyDescent="0.35">
      <c r="A48" s="30" t="s">
        <v>10</v>
      </c>
      <c r="B48" s="33" t="s">
        <v>25</v>
      </c>
      <c r="C48" s="35" t="s">
        <v>21</v>
      </c>
      <c r="D48" s="35">
        <v>272.3</v>
      </c>
      <c r="E48" s="37">
        <f>(FÍSICOS[[#This Row],[Último precio
(cts Dlr/lb)]]-FÍSICOS[[#This Row],[Precio anterior
(cts Dlr/lb)]])/FÍSICOS[[#This Row],[Precio anterior
(cts Dlr/lb)]]</f>
        <v>7.7720207253886859E-3</v>
      </c>
      <c r="F48" s="35">
        <f t="shared" si="4"/>
        <v>270.2</v>
      </c>
      <c r="G48" s="39">
        <v>44594</v>
      </c>
      <c r="H48" s="41">
        <f t="shared" si="5"/>
        <v>44593</v>
      </c>
      <c r="I48" s="43">
        <v>44595</v>
      </c>
    </row>
    <row r="49" spans="1:9" x14ac:dyDescent="0.35">
      <c r="A49" s="30" t="s">
        <v>11</v>
      </c>
      <c r="B49" s="33" t="s">
        <v>26</v>
      </c>
      <c r="C49" s="35" t="s">
        <v>46</v>
      </c>
      <c r="D49" s="35">
        <v>260.3</v>
      </c>
      <c r="E49" s="37">
        <f>(FÍSICOS[[#This Row],[Último precio
(cts Dlr/lb)]]-FÍSICOS[[#This Row],[Precio anterior
(cts Dlr/lb)]])/FÍSICOS[[#This Row],[Precio anterior
(cts Dlr/lb)]]</f>
        <v>8.133230054221622E-3</v>
      </c>
      <c r="F49" s="35">
        <f t="shared" si="4"/>
        <v>258.2</v>
      </c>
      <c r="G49" s="39">
        <v>44594</v>
      </c>
      <c r="H49" s="41">
        <f t="shared" si="5"/>
        <v>44593</v>
      </c>
      <c r="I49" s="43">
        <v>44595</v>
      </c>
    </row>
    <row r="50" spans="1:9" x14ac:dyDescent="0.35">
      <c r="A50" s="30" t="s">
        <v>12</v>
      </c>
      <c r="B50" s="33" t="s">
        <v>27</v>
      </c>
      <c r="C50" s="35" t="s">
        <v>21</v>
      </c>
      <c r="D50" s="35">
        <v>269.3</v>
      </c>
      <c r="E50" s="37">
        <f>(FÍSICOS[[#This Row],[Último precio
(cts Dlr/lb)]]-FÍSICOS[[#This Row],[Precio anterior
(cts Dlr/lb)]])/FÍSICOS[[#This Row],[Precio anterior
(cts Dlr/lb)]]</f>
        <v>7.8592814371258347E-3</v>
      </c>
      <c r="F50" s="35">
        <f t="shared" si="4"/>
        <v>267.2</v>
      </c>
      <c r="G50" s="39">
        <v>44594</v>
      </c>
      <c r="H50" s="41">
        <f t="shared" si="5"/>
        <v>44593</v>
      </c>
      <c r="I50" s="43">
        <v>44595</v>
      </c>
    </row>
    <row r="51" spans="1:9" x14ac:dyDescent="0.35">
      <c r="A51" s="30" t="s">
        <v>13</v>
      </c>
      <c r="B51" s="33" t="s">
        <v>28</v>
      </c>
      <c r="C51" s="35" t="s">
        <v>21</v>
      </c>
      <c r="D51" s="35">
        <v>282.3</v>
      </c>
      <c r="E51" s="37">
        <f>(FÍSICOS[[#This Row],[Último precio
(cts Dlr/lb)]]-FÍSICOS[[#This Row],[Precio anterior
(cts Dlr/lb)]])/FÍSICOS[[#This Row],[Precio anterior
(cts Dlr/lb)]]</f>
        <v>7.4946466809422659E-3</v>
      </c>
      <c r="F51" s="35">
        <f t="shared" si="4"/>
        <v>280.2</v>
      </c>
      <c r="G51" s="39">
        <v>44594</v>
      </c>
      <c r="H51" s="41">
        <f t="shared" si="5"/>
        <v>44593</v>
      </c>
      <c r="I51" s="43">
        <v>44595</v>
      </c>
    </row>
    <row r="52" spans="1:9" x14ac:dyDescent="0.35">
      <c r="A52" s="30" t="s">
        <v>14</v>
      </c>
      <c r="B52" s="33" t="s">
        <v>29</v>
      </c>
      <c r="C52" s="35" t="s">
        <v>21</v>
      </c>
      <c r="D52" s="35">
        <v>231.3</v>
      </c>
      <c r="E52" s="37">
        <f>(FÍSICOS[[#This Row],[Último precio
(cts Dlr/lb)]]-FÍSICOS[[#This Row],[Precio anterior
(cts Dlr/lb)]])/FÍSICOS[[#This Row],[Precio anterior
(cts Dlr/lb)]]</f>
        <v>9.1623036649215658E-3</v>
      </c>
      <c r="F52" s="35">
        <f t="shared" si="4"/>
        <v>229.2</v>
      </c>
      <c r="G52" s="39">
        <v>44594</v>
      </c>
      <c r="H52" s="41">
        <f t="shared" si="5"/>
        <v>44593</v>
      </c>
      <c r="I52" s="43">
        <v>44595</v>
      </c>
    </row>
    <row r="53" spans="1:9" x14ac:dyDescent="0.35">
      <c r="A53" s="30" t="s">
        <v>15</v>
      </c>
      <c r="B53" s="33" t="s">
        <v>30</v>
      </c>
      <c r="C53" s="35" t="s">
        <v>21</v>
      </c>
      <c r="D53" s="35">
        <v>115.47</v>
      </c>
      <c r="E53" s="37">
        <f>(FÍSICOS[[#This Row],[Último precio
(cts Dlr/lb)]]-FÍSICOS[[#This Row],[Precio anterior
(cts Dlr/lb)]])/FÍSICOS[[#This Row],[Precio anterior
(cts Dlr/lb)]]</f>
        <v>1.0324612827018921E-2</v>
      </c>
      <c r="F53" s="35">
        <f t="shared" si="4"/>
        <v>114.29</v>
      </c>
      <c r="G53" s="39">
        <v>44594</v>
      </c>
      <c r="H53" s="41">
        <f t="shared" si="5"/>
        <v>44593</v>
      </c>
      <c r="I53" s="43">
        <v>44595</v>
      </c>
    </row>
    <row r="54" spans="1:9" x14ac:dyDescent="0.35">
      <c r="A54" s="30" t="s">
        <v>16</v>
      </c>
      <c r="B54" s="33" t="s">
        <v>31</v>
      </c>
      <c r="C54" s="35" t="s">
        <v>21</v>
      </c>
      <c r="D54" s="35">
        <v>124.47</v>
      </c>
      <c r="E54" s="37">
        <f>(FÍSICOS[[#This Row],[Último precio
(cts Dlr/lb)]]-FÍSICOS[[#This Row],[Precio anterior
(cts Dlr/lb)]])/FÍSICOS[[#This Row],[Precio anterior
(cts Dlr/lb)]]</f>
        <v>9.5709303268715438E-3</v>
      </c>
      <c r="F54" s="35">
        <f t="shared" si="4"/>
        <v>123.29</v>
      </c>
      <c r="G54" s="39">
        <v>44594</v>
      </c>
      <c r="H54" s="41">
        <f t="shared" si="5"/>
        <v>44593</v>
      </c>
      <c r="I54" s="43">
        <v>44595</v>
      </c>
    </row>
    <row r="55" spans="1:9" x14ac:dyDescent="0.35">
      <c r="A55" s="30" t="s">
        <v>17</v>
      </c>
      <c r="B55" s="33" t="s">
        <v>32</v>
      </c>
      <c r="C55" s="35" t="s">
        <v>21</v>
      </c>
      <c r="D55" s="35">
        <v>268.3</v>
      </c>
      <c r="E55" s="37">
        <f>(FÍSICOS[[#This Row],[Último precio
(cts Dlr/lb)]]-FÍSICOS[[#This Row],[Precio anterior
(cts Dlr/lb)]])/FÍSICOS[[#This Row],[Precio anterior
(cts Dlr/lb)]]</f>
        <v>7.888805409466652E-3</v>
      </c>
      <c r="F55" s="35">
        <f t="shared" si="4"/>
        <v>266.2</v>
      </c>
      <c r="G55" s="39">
        <v>44594</v>
      </c>
      <c r="H55" s="41">
        <f t="shared" si="5"/>
        <v>44593</v>
      </c>
      <c r="I55" s="43">
        <v>44595</v>
      </c>
    </row>
    <row r="56" spans="1:9" x14ac:dyDescent="0.35">
      <c r="A56" s="30" t="s">
        <v>18</v>
      </c>
      <c r="B56" s="33" t="s">
        <v>33</v>
      </c>
      <c r="C56" s="35" t="s">
        <v>35</v>
      </c>
      <c r="D56" s="35">
        <v>83</v>
      </c>
      <c r="E56" s="37">
        <f>(FÍSICOS[[#This Row],[Último precio
(cts Dlr/lb)]]-FÍSICOS[[#This Row],[Precio anterior
(cts Dlr/lb)]])/FÍSICOS[[#This Row],[Precio anterior
(cts Dlr/lb)]]</f>
        <v>3.7499999999999999E-2</v>
      </c>
      <c r="F56" s="35">
        <f t="shared" si="4"/>
        <v>80</v>
      </c>
      <c r="G56" s="39">
        <v>44595</v>
      </c>
      <c r="H56" s="41">
        <f t="shared" si="5"/>
        <v>44594</v>
      </c>
      <c r="I56" s="43">
        <v>44595</v>
      </c>
    </row>
    <row r="57" spans="1:9" ht="18.75" thickBot="1" x14ac:dyDescent="0.4">
      <c r="A57" s="30" t="s">
        <v>19</v>
      </c>
      <c r="B57" s="33" t="s">
        <v>34</v>
      </c>
      <c r="C57" s="35" t="s">
        <v>35</v>
      </c>
      <c r="D57" s="35">
        <v>63</v>
      </c>
      <c r="E57" s="37">
        <f>(FÍSICOS[[#This Row],[Último precio
(cts Dlr/lb)]]-FÍSICOS[[#This Row],[Precio anterior
(cts Dlr/lb)]])/FÍSICOS[[#This Row],[Precio anterior
(cts Dlr/lb)]]</f>
        <v>0.05</v>
      </c>
      <c r="F57" s="35">
        <f t="shared" si="4"/>
        <v>60</v>
      </c>
      <c r="G57" s="39">
        <v>44595</v>
      </c>
      <c r="H57" s="41">
        <f t="shared" si="5"/>
        <v>44594</v>
      </c>
      <c r="I57" s="43">
        <v>44595</v>
      </c>
    </row>
    <row r="58" spans="1:9" x14ac:dyDescent="0.35">
      <c r="A58" s="29" t="s">
        <v>6</v>
      </c>
      <c r="B58" s="31" t="s">
        <v>20</v>
      </c>
      <c r="C58" s="34" t="s">
        <v>21</v>
      </c>
      <c r="D58" s="34">
        <v>116.83</v>
      </c>
      <c r="E58" s="36">
        <f>(FÍSICOS[[#This Row],[Último precio
(cts Dlr/lb)]]-FÍSICOS[[#This Row],[Precio anterior
(cts Dlr/lb)]])/FÍSICOS[[#This Row],[Precio anterior
(cts Dlr/lb)]]</f>
        <v>2.0616755481785615E-2</v>
      </c>
      <c r="F58" s="34">
        <f>D44</f>
        <v>114.47</v>
      </c>
      <c r="G58" s="38">
        <v>44595</v>
      </c>
      <c r="H58" s="40">
        <f>G44</f>
        <v>44594</v>
      </c>
      <c r="I58" s="42">
        <v>44596</v>
      </c>
    </row>
    <row r="59" spans="1:9" x14ac:dyDescent="0.35">
      <c r="A59" s="30" t="s">
        <v>7</v>
      </c>
      <c r="B59" s="32" t="s">
        <v>22</v>
      </c>
      <c r="C59" s="35" t="s">
        <v>21</v>
      </c>
      <c r="D59" s="35">
        <v>242.4</v>
      </c>
      <c r="E59" s="37">
        <f>(FÍSICOS[[#This Row],[Último precio
(cts Dlr/lb)]]-FÍSICOS[[#This Row],[Precio anterior
(cts Dlr/lb)]])/FÍSICOS[[#This Row],[Precio anterior
(cts Dlr/lb)]]</f>
        <v>2.1491782553729431E-2</v>
      </c>
      <c r="F59" s="35">
        <f t="shared" ref="F59:F71" si="6">D45</f>
        <v>237.3</v>
      </c>
      <c r="G59" s="39">
        <v>44595</v>
      </c>
      <c r="H59" s="41">
        <f t="shared" ref="H59:H71" si="7">G45</f>
        <v>44594</v>
      </c>
      <c r="I59" s="43">
        <v>44596</v>
      </c>
    </row>
    <row r="60" spans="1:9" x14ac:dyDescent="0.35">
      <c r="A60" s="30" t="s">
        <v>8</v>
      </c>
      <c r="B60" s="32" t="s">
        <v>23</v>
      </c>
      <c r="C60" s="35" t="s">
        <v>21</v>
      </c>
      <c r="D60" s="35">
        <v>304.39999999999998</v>
      </c>
      <c r="E60" s="37">
        <f>(FÍSICOS[[#This Row],[Último precio
(cts Dlr/lb)]]-FÍSICOS[[#This Row],[Precio anterior
(cts Dlr/lb)]])/FÍSICOS[[#This Row],[Precio anterior
(cts Dlr/lb)]]</f>
        <v>2.044921220248061E-2</v>
      </c>
      <c r="F60" s="35">
        <f t="shared" si="6"/>
        <v>298.3</v>
      </c>
      <c r="G60" s="39">
        <v>44595</v>
      </c>
      <c r="H60" s="41">
        <f t="shared" si="7"/>
        <v>44594</v>
      </c>
      <c r="I60" s="43">
        <v>44596</v>
      </c>
    </row>
    <row r="61" spans="1:9" x14ac:dyDescent="0.35">
      <c r="A61" s="30" t="s">
        <v>9</v>
      </c>
      <c r="B61" s="33" t="s">
        <v>24</v>
      </c>
      <c r="C61" s="35" t="s">
        <v>21</v>
      </c>
      <c r="D61" s="35">
        <v>305.39999999999998</v>
      </c>
      <c r="E61" s="37">
        <f>(FÍSICOS[[#This Row],[Último precio
(cts Dlr/lb)]]-FÍSICOS[[#This Row],[Precio anterior
(cts Dlr/lb)]])/FÍSICOS[[#This Row],[Precio anterior
(cts Dlr/lb)]]</f>
        <v>2.0380888740394138E-2</v>
      </c>
      <c r="F61" s="35">
        <f t="shared" si="6"/>
        <v>299.3</v>
      </c>
      <c r="G61" s="39">
        <v>44595</v>
      </c>
      <c r="H61" s="41">
        <f t="shared" si="7"/>
        <v>44594</v>
      </c>
      <c r="I61" s="43">
        <v>44596</v>
      </c>
    </row>
    <row r="62" spans="1:9" x14ac:dyDescent="0.35">
      <c r="A62" s="30" t="s">
        <v>10</v>
      </c>
      <c r="B62" s="33" t="s">
        <v>25</v>
      </c>
      <c r="C62" s="35" t="s">
        <v>21</v>
      </c>
      <c r="D62" s="35">
        <v>278.39999999999998</v>
      </c>
      <c r="E62" s="37">
        <f>(FÍSICOS[[#This Row],[Último precio
(cts Dlr/lb)]]-FÍSICOS[[#This Row],[Precio anterior
(cts Dlr/lb)]])/FÍSICOS[[#This Row],[Precio anterior
(cts Dlr/lb)]]</f>
        <v>2.2401762761659807E-2</v>
      </c>
      <c r="F62" s="35">
        <f t="shared" si="6"/>
        <v>272.3</v>
      </c>
      <c r="G62" s="39">
        <v>44595</v>
      </c>
      <c r="H62" s="41">
        <f t="shared" si="7"/>
        <v>44594</v>
      </c>
      <c r="I62" s="43">
        <v>44596</v>
      </c>
    </row>
    <row r="63" spans="1:9" x14ac:dyDescent="0.35">
      <c r="A63" s="30" t="s">
        <v>11</v>
      </c>
      <c r="B63" s="33" t="s">
        <v>26</v>
      </c>
      <c r="C63" s="35" t="s">
        <v>46</v>
      </c>
      <c r="D63" s="35">
        <v>266.39999999999998</v>
      </c>
      <c r="E63" s="37">
        <f>(FÍSICOS[[#This Row],[Último precio
(cts Dlr/lb)]]-FÍSICOS[[#This Row],[Precio anterior
(cts Dlr/lb)]])/FÍSICOS[[#This Row],[Precio anterior
(cts Dlr/lb)]]</f>
        <v>2.3434498655397488E-2</v>
      </c>
      <c r="F63" s="35">
        <f t="shared" si="6"/>
        <v>260.3</v>
      </c>
      <c r="G63" s="39">
        <v>44595</v>
      </c>
      <c r="H63" s="41">
        <f t="shared" si="7"/>
        <v>44594</v>
      </c>
      <c r="I63" s="43">
        <v>44596</v>
      </c>
    </row>
    <row r="64" spans="1:9" x14ac:dyDescent="0.35">
      <c r="A64" s="30" t="s">
        <v>12</v>
      </c>
      <c r="B64" s="33" t="s">
        <v>27</v>
      </c>
      <c r="C64" s="35" t="s">
        <v>21</v>
      </c>
      <c r="D64" s="35">
        <v>275.39999999999998</v>
      </c>
      <c r="E64" s="37">
        <f>(FÍSICOS[[#This Row],[Último precio
(cts Dlr/lb)]]-FÍSICOS[[#This Row],[Precio anterior
(cts Dlr/lb)]])/FÍSICOS[[#This Row],[Precio anterior
(cts Dlr/lb)]]</f>
        <v>2.2651318232454386E-2</v>
      </c>
      <c r="F64" s="35">
        <f t="shared" si="6"/>
        <v>269.3</v>
      </c>
      <c r="G64" s="39">
        <v>44595</v>
      </c>
      <c r="H64" s="41">
        <f t="shared" si="7"/>
        <v>44594</v>
      </c>
      <c r="I64" s="43">
        <v>44596</v>
      </c>
    </row>
    <row r="65" spans="1:9" x14ac:dyDescent="0.35">
      <c r="A65" s="30" t="s">
        <v>13</v>
      </c>
      <c r="B65" s="33" t="s">
        <v>28</v>
      </c>
      <c r="C65" s="35" t="s">
        <v>21</v>
      </c>
      <c r="D65" s="35">
        <v>288.39999999999998</v>
      </c>
      <c r="E65" s="37">
        <f>(FÍSICOS[[#This Row],[Último precio
(cts Dlr/lb)]]-FÍSICOS[[#This Row],[Precio anterior
(cts Dlr/lb)]])/FÍSICOS[[#This Row],[Precio anterior
(cts Dlr/lb)]]</f>
        <v>2.1608218207580465E-2</v>
      </c>
      <c r="F65" s="35">
        <f t="shared" si="6"/>
        <v>282.3</v>
      </c>
      <c r="G65" s="39">
        <v>44595</v>
      </c>
      <c r="H65" s="41">
        <f t="shared" si="7"/>
        <v>44594</v>
      </c>
      <c r="I65" s="43">
        <v>44596</v>
      </c>
    </row>
    <row r="66" spans="1:9" x14ac:dyDescent="0.35">
      <c r="A66" s="30" t="s">
        <v>14</v>
      </c>
      <c r="B66" s="33" t="s">
        <v>29</v>
      </c>
      <c r="C66" s="35" t="s">
        <v>21</v>
      </c>
      <c r="D66" s="35">
        <v>237.4</v>
      </c>
      <c r="E66" s="37">
        <f>(FÍSICOS[[#This Row],[Último precio
(cts Dlr/lb)]]-FÍSICOS[[#This Row],[Precio anterior
(cts Dlr/lb)]])/FÍSICOS[[#This Row],[Precio anterior
(cts Dlr/lb)]]</f>
        <v>2.6372676178123625E-2</v>
      </c>
      <c r="F66" s="35">
        <f t="shared" si="6"/>
        <v>231.3</v>
      </c>
      <c r="G66" s="39">
        <v>44595</v>
      </c>
      <c r="H66" s="41">
        <f t="shared" si="7"/>
        <v>44594</v>
      </c>
      <c r="I66" s="43">
        <v>44596</v>
      </c>
    </row>
    <row r="67" spans="1:9" x14ac:dyDescent="0.35">
      <c r="A67" s="30" t="s">
        <v>15</v>
      </c>
      <c r="B67" s="33" t="s">
        <v>30</v>
      </c>
      <c r="C67" s="35" t="s">
        <v>21</v>
      </c>
      <c r="D67" s="35">
        <v>115.83</v>
      </c>
      <c r="E67" s="37">
        <f>(FÍSICOS[[#This Row],[Último precio
(cts Dlr/lb)]]-FÍSICOS[[#This Row],[Precio anterior
(cts Dlr/lb)]])/FÍSICOS[[#This Row],[Precio anterior
(cts Dlr/lb)]]</f>
        <v>3.1176929072486313E-3</v>
      </c>
      <c r="F67" s="35">
        <f t="shared" si="6"/>
        <v>115.47</v>
      </c>
      <c r="G67" s="39">
        <v>44595</v>
      </c>
      <c r="H67" s="41">
        <f t="shared" si="7"/>
        <v>44594</v>
      </c>
      <c r="I67" s="43">
        <v>44596</v>
      </c>
    </row>
    <row r="68" spans="1:9" x14ac:dyDescent="0.35">
      <c r="A68" s="30" t="s">
        <v>16</v>
      </c>
      <c r="B68" s="33" t="s">
        <v>31</v>
      </c>
      <c r="C68" s="35" t="s">
        <v>21</v>
      </c>
      <c r="D68" s="35">
        <v>125.83</v>
      </c>
      <c r="E68" s="37">
        <f>(FÍSICOS[[#This Row],[Último precio
(cts Dlr/lb)]]-FÍSICOS[[#This Row],[Precio anterior
(cts Dlr/lb)]])/FÍSICOS[[#This Row],[Precio anterior
(cts Dlr/lb)]]</f>
        <v>1.0926327629147581E-2</v>
      </c>
      <c r="F68" s="35">
        <f t="shared" si="6"/>
        <v>124.47</v>
      </c>
      <c r="G68" s="39">
        <v>44595</v>
      </c>
      <c r="H68" s="41">
        <f t="shared" si="7"/>
        <v>44594</v>
      </c>
      <c r="I68" s="43">
        <v>44596</v>
      </c>
    </row>
    <row r="69" spans="1:9" x14ac:dyDescent="0.35">
      <c r="A69" s="30" t="s">
        <v>17</v>
      </c>
      <c r="B69" s="33" t="s">
        <v>32</v>
      </c>
      <c r="C69" s="35" t="s">
        <v>21</v>
      </c>
      <c r="D69" s="35">
        <v>273.39999999999998</v>
      </c>
      <c r="E69" s="37">
        <f>(FÍSICOS[[#This Row],[Último precio
(cts Dlr/lb)]]-FÍSICOS[[#This Row],[Precio anterior
(cts Dlr/lb)]])/FÍSICOS[[#This Row],[Precio anterior
(cts Dlr/lb)]]</f>
        <v>1.9008572493477323E-2</v>
      </c>
      <c r="F69" s="35">
        <f t="shared" si="6"/>
        <v>268.3</v>
      </c>
      <c r="G69" s="39">
        <v>44595</v>
      </c>
      <c r="H69" s="41">
        <f t="shared" si="7"/>
        <v>44594</v>
      </c>
      <c r="I69" s="43">
        <v>44596</v>
      </c>
    </row>
    <row r="70" spans="1:9" x14ac:dyDescent="0.35">
      <c r="A70" s="30" t="s">
        <v>18</v>
      </c>
      <c r="B70" s="33" t="s">
        <v>33</v>
      </c>
      <c r="C70" s="35" t="s">
        <v>35</v>
      </c>
      <c r="D70" s="35">
        <v>83</v>
      </c>
      <c r="E70" s="37">
        <f>(FÍSICOS[[#This Row],[Último precio
(cts Dlr/lb)]]-FÍSICOS[[#This Row],[Precio anterior
(cts Dlr/lb)]])/FÍSICOS[[#This Row],[Precio anterior
(cts Dlr/lb)]]</f>
        <v>0</v>
      </c>
      <c r="F70" s="35">
        <f t="shared" si="6"/>
        <v>83</v>
      </c>
      <c r="G70" s="39">
        <v>44596</v>
      </c>
      <c r="H70" s="41">
        <f t="shared" si="7"/>
        <v>44595</v>
      </c>
      <c r="I70" s="43">
        <v>44596</v>
      </c>
    </row>
    <row r="71" spans="1:9" x14ac:dyDescent="0.35">
      <c r="A71" s="30" t="s">
        <v>19</v>
      </c>
      <c r="B71" s="33" t="s">
        <v>34</v>
      </c>
      <c r="C71" s="35" t="s">
        <v>35</v>
      </c>
      <c r="D71" s="35">
        <v>63</v>
      </c>
      <c r="E71" s="37">
        <f>(FÍSICOS[[#This Row],[Último precio
(cts Dlr/lb)]]-FÍSICOS[[#This Row],[Precio anterior
(cts Dlr/lb)]])/FÍSICOS[[#This Row],[Precio anterior
(cts Dlr/lb)]]</f>
        <v>0</v>
      </c>
      <c r="F71" s="35">
        <f t="shared" si="6"/>
        <v>63</v>
      </c>
      <c r="G71" s="39">
        <v>44596</v>
      </c>
      <c r="H71" s="41">
        <f t="shared" si="7"/>
        <v>44595</v>
      </c>
      <c r="I71" s="43">
        <v>44596</v>
      </c>
    </row>
  </sheetData>
  <conditionalFormatting sqref="E2:E71">
    <cfRule type="cellIs" dxfId="991" priority="80403" operator="lessThan">
      <formula>0</formula>
    </cfRule>
    <cfRule type="cellIs" dxfId="990" priority="80404" operator="equal">
      <formula>"-"</formula>
    </cfRule>
    <cfRule type="cellIs" dxfId="989" priority="80405" operator="greaterThan">
      <formula>0</formula>
    </cfRule>
  </conditionalFormatting>
  <conditionalFormatting sqref="E1:E71">
    <cfRule type="cellIs" dxfId="988" priority="80401" operator="equal">
      <formula>0</formula>
    </cfRule>
    <cfRule type="cellIs" dxfId="987" priority="80402" operator="equal">
      <formula>"ND"</formula>
    </cfRule>
  </conditionalFormatting>
  <conditionalFormatting sqref="E2:E71">
    <cfRule type="cellIs" dxfId="986" priority="79848" operator="lessThan">
      <formula>0</formula>
    </cfRule>
    <cfRule type="cellIs" dxfId="985" priority="79849" operator="equal">
      <formula>"-"</formula>
    </cfRule>
    <cfRule type="cellIs" dxfId="984" priority="79850" operator="greaterThan">
      <formula>0</formula>
    </cfRule>
  </conditionalFormatting>
  <conditionalFormatting sqref="E2:E71">
    <cfRule type="cellIs" dxfId="983" priority="79846" operator="equal">
      <formula>0</formula>
    </cfRule>
    <cfRule type="cellIs" dxfId="982" priority="79847" operator="equal">
      <formula>"ND"</formula>
    </cfRule>
  </conditionalFormatting>
  <conditionalFormatting sqref="E2:E71">
    <cfRule type="cellIs" dxfId="981" priority="79843" operator="lessThan">
      <formula>0</formula>
    </cfRule>
    <cfRule type="cellIs" dxfId="980" priority="79844" operator="equal">
      <formula>"-"</formula>
    </cfRule>
    <cfRule type="cellIs" dxfId="979" priority="79845" operator="greaterThan">
      <formula>0</formula>
    </cfRule>
  </conditionalFormatting>
  <conditionalFormatting sqref="E2:E71">
    <cfRule type="cellIs" dxfId="978" priority="79841" operator="equal">
      <formula>0</formula>
    </cfRule>
    <cfRule type="cellIs" dxfId="977" priority="79842" operator="equal">
      <formula>"ND"</formula>
    </cfRule>
  </conditionalFormatting>
  <conditionalFormatting sqref="E2:E71">
    <cfRule type="cellIs" dxfId="976" priority="79838" operator="lessThan">
      <formula>0</formula>
    </cfRule>
    <cfRule type="cellIs" dxfId="975" priority="79839" operator="equal">
      <formula>"-"</formula>
    </cfRule>
    <cfRule type="cellIs" dxfId="974" priority="79840" operator="greaterThan">
      <formula>0</formula>
    </cfRule>
  </conditionalFormatting>
  <conditionalFormatting sqref="E2:E71">
    <cfRule type="cellIs" dxfId="973" priority="79836" operator="equal">
      <formula>0</formula>
    </cfRule>
    <cfRule type="cellIs" dxfId="972" priority="79837" operator="equal">
      <formula>"ND"</formula>
    </cfRule>
  </conditionalFormatting>
  <conditionalFormatting sqref="E2:E71">
    <cfRule type="cellIs" dxfId="971" priority="79833" operator="lessThan">
      <formula>0</formula>
    </cfRule>
    <cfRule type="cellIs" dxfId="970" priority="79834" operator="equal">
      <formula>"-"</formula>
    </cfRule>
    <cfRule type="cellIs" dxfId="969" priority="79835" operator="greaterThan">
      <formula>0</formula>
    </cfRule>
  </conditionalFormatting>
  <conditionalFormatting sqref="E2:E71">
    <cfRule type="cellIs" dxfId="968" priority="79831" operator="equal">
      <formula>0</formula>
    </cfRule>
    <cfRule type="cellIs" dxfId="967" priority="79832" operator="equal">
      <formula>"ND"</formula>
    </cfRule>
  </conditionalFormatting>
  <conditionalFormatting sqref="E2:E71">
    <cfRule type="cellIs" dxfId="966" priority="79828" operator="lessThan">
      <formula>0</formula>
    </cfRule>
    <cfRule type="cellIs" dxfId="965" priority="79829" operator="equal">
      <formula>"-"</formula>
    </cfRule>
    <cfRule type="cellIs" dxfId="964" priority="79830" operator="greaterThan">
      <formula>0</formula>
    </cfRule>
  </conditionalFormatting>
  <conditionalFormatting sqref="E2:E71">
    <cfRule type="cellIs" dxfId="963" priority="79826" operator="equal">
      <formula>0</formula>
    </cfRule>
    <cfRule type="cellIs" dxfId="962" priority="79827" operator="equal">
      <formula>"ND"</formula>
    </cfRule>
  </conditionalFormatting>
  <conditionalFormatting sqref="E2:E71">
    <cfRule type="cellIs" dxfId="961" priority="79823" operator="lessThan">
      <formula>0</formula>
    </cfRule>
    <cfRule type="cellIs" dxfId="960" priority="79824" operator="equal">
      <formula>"-"</formula>
    </cfRule>
    <cfRule type="cellIs" dxfId="959" priority="79825" operator="greaterThan">
      <formula>0</formula>
    </cfRule>
  </conditionalFormatting>
  <conditionalFormatting sqref="E2:E71">
    <cfRule type="cellIs" dxfId="958" priority="79821" operator="equal">
      <formula>0</formula>
    </cfRule>
    <cfRule type="cellIs" dxfId="957" priority="79822" operator="equal">
      <formula>"ND"</formula>
    </cfRule>
  </conditionalFormatting>
  <conditionalFormatting sqref="E2:E71">
    <cfRule type="cellIs" dxfId="956" priority="79818" operator="lessThan">
      <formula>0</formula>
    </cfRule>
    <cfRule type="cellIs" dxfId="955" priority="79819" operator="equal">
      <formula>"-"</formula>
    </cfRule>
    <cfRule type="cellIs" dxfId="954" priority="79820" operator="greaterThan">
      <formula>0</formula>
    </cfRule>
  </conditionalFormatting>
  <conditionalFormatting sqref="E2:E71">
    <cfRule type="cellIs" dxfId="953" priority="79816" operator="equal">
      <formula>0</formula>
    </cfRule>
    <cfRule type="cellIs" dxfId="952" priority="79817" operator="equal">
      <formula>"ND"</formula>
    </cfRule>
  </conditionalFormatting>
  <conditionalFormatting sqref="E2:E71">
    <cfRule type="cellIs" dxfId="951" priority="79813" operator="lessThan">
      <formula>0</formula>
    </cfRule>
    <cfRule type="cellIs" dxfId="950" priority="79814" operator="equal">
      <formula>"-"</formula>
    </cfRule>
    <cfRule type="cellIs" dxfId="949" priority="79815" operator="greaterThan">
      <formula>0</formula>
    </cfRule>
  </conditionalFormatting>
  <conditionalFormatting sqref="E2:E71">
    <cfRule type="cellIs" dxfId="948" priority="79811" operator="equal">
      <formula>0</formula>
    </cfRule>
    <cfRule type="cellIs" dxfId="947" priority="79812" operator="equal">
      <formula>"ND"</formula>
    </cfRule>
  </conditionalFormatting>
  <conditionalFormatting sqref="E2:E71">
    <cfRule type="cellIs" dxfId="946" priority="79808" operator="lessThan">
      <formula>0</formula>
    </cfRule>
    <cfRule type="cellIs" dxfId="945" priority="79809" operator="equal">
      <formula>"-"</formula>
    </cfRule>
    <cfRule type="cellIs" dxfId="944" priority="79810" operator="greaterThan">
      <formula>0</formula>
    </cfRule>
  </conditionalFormatting>
  <conditionalFormatting sqref="E2:E71">
    <cfRule type="cellIs" dxfId="943" priority="79806" operator="equal">
      <formula>0</formula>
    </cfRule>
    <cfRule type="cellIs" dxfId="942" priority="79807" operator="equal">
      <formula>"ND"</formula>
    </cfRule>
  </conditionalFormatting>
  <conditionalFormatting sqref="E2:E71">
    <cfRule type="cellIs" dxfId="941" priority="79803" operator="lessThan">
      <formula>0</formula>
    </cfRule>
    <cfRule type="cellIs" dxfId="940" priority="79804" operator="equal">
      <formula>"-"</formula>
    </cfRule>
    <cfRule type="cellIs" dxfId="939" priority="79805" operator="greaterThan">
      <formula>0</formula>
    </cfRule>
  </conditionalFormatting>
  <conditionalFormatting sqref="E2:E71">
    <cfRule type="cellIs" dxfId="938" priority="79801" operator="equal">
      <formula>0</formula>
    </cfRule>
    <cfRule type="cellIs" dxfId="937" priority="79802" operator="equal">
      <formula>"ND"</formula>
    </cfRule>
  </conditionalFormatting>
  <conditionalFormatting sqref="E2:E71">
    <cfRule type="cellIs" dxfId="936" priority="79798" operator="lessThan">
      <formula>0</formula>
    </cfRule>
    <cfRule type="cellIs" dxfId="935" priority="79799" operator="equal">
      <formula>"-"</formula>
    </cfRule>
    <cfRule type="cellIs" dxfId="934" priority="79800" operator="greaterThan">
      <formula>0</formula>
    </cfRule>
  </conditionalFormatting>
  <conditionalFormatting sqref="E2:E71">
    <cfRule type="cellIs" dxfId="933" priority="79796" operator="equal">
      <formula>0</formula>
    </cfRule>
    <cfRule type="cellIs" dxfId="932" priority="79797" operator="equal">
      <formula>"ND"</formula>
    </cfRule>
  </conditionalFormatting>
  <conditionalFormatting sqref="E16:E29">
    <cfRule type="cellIs" dxfId="931" priority="79738" operator="lessThan">
      <formula>0</formula>
    </cfRule>
    <cfRule type="cellIs" dxfId="930" priority="79739" operator="equal">
      <formula>"-"</formula>
    </cfRule>
    <cfRule type="cellIs" dxfId="929" priority="79740" operator="greaterThan">
      <formula>0</formula>
    </cfRule>
  </conditionalFormatting>
  <conditionalFormatting sqref="E16:E29">
    <cfRule type="cellIs" dxfId="928" priority="79736" operator="equal">
      <formula>0</formula>
    </cfRule>
    <cfRule type="cellIs" dxfId="927" priority="79737" operator="equal">
      <formula>"ND"</formula>
    </cfRule>
  </conditionalFormatting>
  <conditionalFormatting sqref="E16:E29">
    <cfRule type="cellIs" dxfId="926" priority="79733" operator="lessThan">
      <formula>0</formula>
    </cfRule>
    <cfRule type="cellIs" dxfId="925" priority="79734" operator="equal">
      <formula>"-"</formula>
    </cfRule>
    <cfRule type="cellIs" dxfId="924" priority="79735" operator="greaterThan">
      <formula>0</formula>
    </cfRule>
  </conditionalFormatting>
  <conditionalFormatting sqref="E16:E29">
    <cfRule type="cellIs" dxfId="923" priority="79731" operator="equal">
      <formula>0</formula>
    </cfRule>
    <cfRule type="cellIs" dxfId="922" priority="79732" operator="equal">
      <formula>"ND"</formula>
    </cfRule>
  </conditionalFormatting>
  <conditionalFormatting sqref="E16:E29">
    <cfRule type="cellIs" dxfId="921" priority="79728" operator="lessThan">
      <formula>0</formula>
    </cfRule>
    <cfRule type="cellIs" dxfId="920" priority="79729" operator="equal">
      <formula>"-"</formula>
    </cfRule>
    <cfRule type="cellIs" dxfId="919" priority="79730" operator="greaterThan">
      <formula>0</formula>
    </cfRule>
  </conditionalFormatting>
  <conditionalFormatting sqref="E16:E29">
    <cfRule type="cellIs" dxfId="918" priority="79726" operator="equal">
      <formula>0</formula>
    </cfRule>
    <cfRule type="cellIs" dxfId="917" priority="79727" operator="equal">
      <formula>"ND"</formula>
    </cfRule>
  </conditionalFormatting>
  <conditionalFormatting sqref="E16:E29">
    <cfRule type="cellIs" dxfId="916" priority="79723" operator="lessThan">
      <formula>0</formula>
    </cfRule>
    <cfRule type="cellIs" dxfId="915" priority="79724" operator="equal">
      <formula>"-"</formula>
    </cfRule>
    <cfRule type="cellIs" dxfId="914" priority="79725" operator="greaterThan">
      <formula>0</formula>
    </cfRule>
  </conditionalFormatting>
  <conditionalFormatting sqref="E16:E29">
    <cfRule type="cellIs" dxfId="913" priority="79721" operator="equal">
      <formula>0</formula>
    </cfRule>
    <cfRule type="cellIs" dxfId="912" priority="79722" operator="equal">
      <formula>"ND"</formula>
    </cfRule>
  </conditionalFormatting>
  <conditionalFormatting sqref="E16:E29">
    <cfRule type="cellIs" dxfId="911" priority="79718" operator="lessThan">
      <formula>0</formula>
    </cfRule>
    <cfRule type="cellIs" dxfId="910" priority="79719" operator="equal">
      <formula>"-"</formula>
    </cfRule>
    <cfRule type="cellIs" dxfId="909" priority="79720" operator="greaterThan">
      <formula>0</formula>
    </cfRule>
  </conditionalFormatting>
  <conditionalFormatting sqref="E16:E29">
    <cfRule type="cellIs" dxfId="908" priority="79716" operator="equal">
      <formula>0</formula>
    </cfRule>
    <cfRule type="cellIs" dxfId="907" priority="79717" operator="equal">
      <formula>"ND"</formula>
    </cfRule>
  </conditionalFormatting>
  <conditionalFormatting sqref="E16:E29">
    <cfRule type="cellIs" dxfId="906" priority="79713" operator="lessThan">
      <formula>0</formula>
    </cfRule>
    <cfRule type="cellIs" dxfId="905" priority="79714" operator="equal">
      <formula>"-"</formula>
    </cfRule>
    <cfRule type="cellIs" dxfId="904" priority="79715" operator="greaterThan">
      <formula>0</formula>
    </cfRule>
  </conditionalFormatting>
  <conditionalFormatting sqref="E16:E29">
    <cfRule type="cellIs" dxfId="903" priority="79711" operator="equal">
      <formula>0</formula>
    </cfRule>
    <cfRule type="cellIs" dxfId="902" priority="79712" operator="equal">
      <formula>"ND"</formula>
    </cfRule>
  </conditionalFormatting>
  <conditionalFormatting sqref="E16:E29">
    <cfRule type="cellIs" dxfId="901" priority="79708" operator="lessThan">
      <formula>0</formula>
    </cfRule>
    <cfRule type="cellIs" dxfId="900" priority="79709" operator="equal">
      <formula>"-"</formula>
    </cfRule>
    <cfRule type="cellIs" dxfId="899" priority="79710" operator="greaterThan">
      <formula>0</formula>
    </cfRule>
  </conditionalFormatting>
  <conditionalFormatting sqref="E16:E29">
    <cfRule type="cellIs" dxfId="898" priority="79706" operator="equal">
      <formula>0</formula>
    </cfRule>
    <cfRule type="cellIs" dxfId="897" priority="79707" operator="equal">
      <formula>"ND"</formula>
    </cfRule>
  </conditionalFormatting>
  <conditionalFormatting sqref="E16:E29">
    <cfRule type="cellIs" dxfId="896" priority="79703" operator="lessThan">
      <formula>0</formula>
    </cfRule>
    <cfRule type="cellIs" dxfId="895" priority="79704" operator="equal">
      <formula>"-"</formula>
    </cfRule>
    <cfRule type="cellIs" dxfId="894" priority="79705" operator="greaterThan">
      <formula>0</formula>
    </cfRule>
  </conditionalFormatting>
  <conditionalFormatting sqref="E16:E29">
    <cfRule type="cellIs" dxfId="893" priority="79701" operator="equal">
      <formula>0</formula>
    </cfRule>
    <cfRule type="cellIs" dxfId="892" priority="79702" operator="equal">
      <formula>"ND"</formula>
    </cfRule>
  </conditionalFormatting>
  <conditionalFormatting sqref="E16:E29">
    <cfRule type="cellIs" dxfId="891" priority="79698" operator="lessThan">
      <formula>0</formula>
    </cfRule>
    <cfRule type="cellIs" dxfId="890" priority="79699" operator="equal">
      <formula>"-"</formula>
    </cfRule>
    <cfRule type="cellIs" dxfId="889" priority="79700" operator="greaterThan">
      <formula>0</formula>
    </cfRule>
  </conditionalFormatting>
  <conditionalFormatting sqref="E16:E29">
    <cfRule type="cellIs" dxfId="888" priority="79696" operator="equal">
      <formula>0</formula>
    </cfRule>
    <cfRule type="cellIs" dxfId="887" priority="79697" operator="equal">
      <formula>"ND"</formula>
    </cfRule>
  </conditionalFormatting>
  <conditionalFormatting sqref="E16:E29">
    <cfRule type="cellIs" dxfId="886" priority="79693" operator="lessThan">
      <formula>0</formula>
    </cfRule>
    <cfRule type="cellIs" dxfId="885" priority="79694" operator="equal">
      <formula>"-"</formula>
    </cfRule>
    <cfRule type="cellIs" dxfId="884" priority="79695" operator="greaterThan">
      <formula>0</formula>
    </cfRule>
  </conditionalFormatting>
  <conditionalFormatting sqref="E16:E29">
    <cfRule type="cellIs" dxfId="883" priority="79691" operator="equal">
      <formula>0</formula>
    </cfRule>
    <cfRule type="cellIs" dxfId="882" priority="79692" operator="equal">
      <formula>"ND"</formula>
    </cfRule>
  </conditionalFormatting>
  <conditionalFormatting sqref="E16:E29">
    <cfRule type="cellIs" dxfId="881" priority="79688" operator="lessThan">
      <formula>0</formula>
    </cfRule>
    <cfRule type="cellIs" dxfId="880" priority="79689" operator="equal">
      <formula>"-"</formula>
    </cfRule>
    <cfRule type="cellIs" dxfId="879" priority="79690" operator="greaterThan">
      <formula>0</formula>
    </cfRule>
  </conditionalFormatting>
  <conditionalFormatting sqref="E16:E29">
    <cfRule type="cellIs" dxfId="878" priority="79686" operator="equal">
      <formula>0</formula>
    </cfRule>
    <cfRule type="cellIs" dxfId="877" priority="79687" operator="equal">
      <formula>"ND"</formula>
    </cfRule>
  </conditionalFormatting>
  <conditionalFormatting sqref="E16:E29">
    <cfRule type="cellIs" dxfId="876" priority="79683" operator="lessThan">
      <formula>0</formula>
    </cfRule>
    <cfRule type="cellIs" dxfId="875" priority="79684" operator="equal">
      <formula>"-"</formula>
    </cfRule>
    <cfRule type="cellIs" dxfId="874" priority="79685" operator="greaterThan">
      <formula>0</formula>
    </cfRule>
  </conditionalFormatting>
  <conditionalFormatting sqref="E16:E29">
    <cfRule type="cellIs" dxfId="873" priority="79681" operator="equal">
      <formula>0</formula>
    </cfRule>
    <cfRule type="cellIs" dxfId="872" priority="79682" operator="equal">
      <formula>"ND"</formula>
    </cfRule>
  </conditionalFormatting>
  <conditionalFormatting sqref="E30:E43">
    <cfRule type="cellIs" dxfId="871" priority="538" operator="lessThan">
      <formula>0</formula>
    </cfRule>
    <cfRule type="cellIs" dxfId="870" priority="539" operator="equal">
      <formula>"-"</formula>
    </cfRule>
    <cfRule type="cellIs" dxfId="869" priority="540" operator="greaterThan">
      <formula>0</formula>
    </cfRule>
  </conditionalFormatting>
  <conditionalFormatting sqref="E30:E43">
    <cfRule type="cellIs" dxfId="868" priority="536" operator="equal">
      <formula>0</formula>
    </cfRule>
    <cfRule type="cellIs" dxfId="867" priority="537" operator="equal">
      <formula>"ND"</formula>
    </cfRule>
  </conditionalFormatting>
  <conditionalFormatting sqref="E30:E43">
    <cfRule type="cellIs" dxfId="866" priority="533" operator="lessThan">
      <formula>0</formula>
    </cfRule>
    <cfRule type="cellIs" dxfId="865" priority="534" operator="equal">
      <formula>"-"</formula>
    </cfRule>
    <cfRule type="cellIs" dxfId="864" priority="535" operator="greaterThan">
      <formula>0</formula>
    </cfRule>
  </conditionalFormatting>
  <conditionalFormatting sqref="E30:E43">
    <cfRule type="cellIs" dxfId="863" priority="531" operator="equal">
      <formula>0</formula>
    </cfRule>
    <cfRule type="cellIs" dxfId="862" priority="532" operator="equal">
      <formula>"ND"</formula>
    </cfRule>
  </conditionalFormatting>
  <conditionalFormatting sqref="E30:E43">
    <cfRule type="cellIs" dxfId="861" priority="528" operator="lessThan">
      <formula>0</formula>
    </cfRule>
    <cfRule type="cellIs" dxfId="860" priority="529" operator="equal">
      <formula>"-"</formula>
    </cfRule>
    <cfRule type="cellIs" dxfId="859" priority="530" operator="greaterThan">
      <formula>0</formula>
    </cfRule>
  </conditionalFormatting>
  <conditionalFormatting sqref="E30:E43">
    <cfRule type="cellIs" dxfId="858" priority="526" operator="equal">
      <formula>0</formula>
    </cfRule>
    <cfRule type="cellIs" dxfId="857" priority="527" operator="equal">
      <formula>"ND"</formula>
    </cfRule>
  </conditionalFormatting>
  <conditionalFormatting sqref="E30:E43">
    <cfRule type="cellIs" dxfId="856" priority="523" operator="lessThan">
      <formula>0</formula>
    </cfRule>
    <cfRule type="cellIs" dxfId="855" priority="524" operator="equal">
      <formula>"-"</formula>
    </cfRule>
    <cfRule type="cellIs" dxfId="854" priority="525" operator="greaterThan">
      <formula>0</formula>
    </cfRule>
  </conditionalFormatting>
  <conditionalFormatting sqref="E30:E43">
    <cfRule type="cellIs" dxfId="853" priority="521" operator="equal">
      <formula>0</formula>
    </cfRule>
    <cfRule type="cellIs" dxfId="852" priority="522" operator="equal">
      <formula>"ND"</formula>
    </cfRule>
  </conditionalFormatting>
  <conditionalFormatting sqref="E30:E43">
    <cfRule type="cellIs" dxfId="851" priority="518" operator="lessThan">
      <formula>0</formula>
    </cfRule>
    <cfRule type="cellIs" dxfId="850" priority="519" operator="equal">
      <formula>"-"</formula>
    </cfRule>
    <cfRule type="cellIs" dxfId="849" priority="520" operator="greaterThan">
      <formula>0</formula>
    </cfRule>
  </conditionalFormatting>
  <conditionalFormatting sqref="E30:E43">
    <cfRule type="cellIs" dxfId="848" priority="516" operator="equal">
      <formula>0</formula>
    </cfRule>
    <cfRule type="cellIs" dxfId="847" priority="517" operator="equal">
      <formula>"ND"</formula>
    </cfRule>
  </conditionalFormatting>
  <conditionalFormatting sqref="E30:E43">
    <cfRule type="cellIs" dxfId="846" priority="513" operator="lessThan">
      <formula>0</formula>
    </cfRule>
    <cfRule type="cellIs" dxfId="845" priority="514" operator="equal">
      <formula>"-"</formula>
    </cfRule>
    <cfRule type="cellIs" dxfId="844" priority="515" operator="greaterThan">
      <formula>0</formula>
    </cfRule>
  </conditionalFormatting>
  <conditionalFormatting sqref="E30:E43">
    <cfRule type="cellIs" dxfId="843" priority="511" operator="equal">
      <formula>0</formula>
    </cfRule>
    <cfRule type="cellIs" dxfId="842" priority="512" operator="equal">
      <formula>"ND"</formula>
    </cfRule>
  </conditionalFormatting>
  <conditionalFormatting sqref="E30:E43">
    <cfRule type="cellIs" dxfId="841" priority="508" operator="lessThan">
      <formula>0</formula>
    </cfRule>
    <cfRule type="cellIs" dxfId="840" priority="509" operator="equal">
      <formula>"-"</formula>
    </cfRule>
    <cfRule type="cellIs" dxfId="839" priority="510" operator="greaterThan">
      <formula>0</formula>
    </cfRule>
  </conditionalFormatting>
  <conditionalFormatting sqref="E30:E43">
    <cfRule type="cellIs" dxfId="838" priority="506" operator="equal">
      <formula>0</formula>
    </cfRule>
    <cfRule type="cellIs" dxfId="837" priority="507" operator="equal">
      <formula>"ND"</formula>
    </cfRule>
  </conditionalFormatting>
  <conditionalFormatting sqref="E30:E43">
    <cfRule type="cellIs" dxfId="836" priority="503" operator="lessThan">
      <formula>0</formula>
    </cfRule>
    <cfRule type="cellIs" dxfId="835" priority="504" operator="equal">
      <formula>"-"</formula>
    </cfRule>
    <cfRule type="cellIs" dxfId="834" priority="505" operator="greaterThan">
      <formula>0</formula>
    </cfRule>
  </conditionalFormatting>
  <conditionalFormatting sqref="E30:E43">
    <cfRule type="cellIs" dxfId="833" priority="501" operator="equal">
      <formula>0</formula>
    </cfRule>
    <cfRule type="cellIs" dxfId="832" priority="502" operator="equal">
      <formula>"ND"</formula>
    </cfRule>
  </conditionalFormatting>
  <conditionalFormatting sqref="E30:E43">
    <cfRule type="cellIs" dxfId="831" priority="498" operator="lessThan">
      <formula>0</formula>
    </cfRule>
    <cfRule type="cellIs" dxfId="830" priority="499" operator="equal">
      <formula>"-"</formula>
    </cfRule>
    <cfRule type="cellIs" dxfId="829" priority="500" operator="greaterThan">
      <formula>0</formula>
    </cfRule>
  </conditionalFormatting>
  <conditionalFormatting sqref="E30:E43">
    <cfRule type="cellIs" dxfId="828" priority="496" operator="equal">
      <formula>0</formula>
    </cfRule>
    <cfRule type="cellIs" dxfId="827" priority="497" operator="equal">
      <formula>"ND"</formula>
    </cfRule>
  </conditionalFormatting>
  <conditionalFormatting sqref="E30:E43">
    <cfRule type="cellIs" dxfId="826" priority="493" operator="lessThan">
      <formula>0</formula>
    </cfRule>
    <cfRule type="cellIs" dxfId="825" priority="494" operator="equal">
      <formula>"-"</formula>
    </cfRule>
    <cfRule type="cellIs" dxfId="824" priority="495" operator="greaterThan">
      <formula>0</formula>
    </cfRule>
  </conditionalFormatting>
  <conditionalFormatting sqref="E30:E43">
    <cfRule type="cellIs" dxfId="823" priority="491" operator="equal">
      <formula>0</formula>
    </cfRule>
    <cfRule type="cellIs" dxfId="822" priority="492" operator="equal">
      <formula>"ND"</formula>
    </cfRule>
  </conditionalFormatting>
  <conditionalFormatting sqref="E30:E43">
    <cfRule type="cellIs" dxfId="821" priority="488" operator="lessThan">
      <formula>0</formula>
    </cfRule>
    <cfRule type="cellIs" dxfId="820" priority="489" operator="equal">
      <formula>"-"</formula>
    </cfRule>
    <cfRule type="cellIs" dxfId="819" priority="490" operator="greaterThan">
      <formula>0</formula>
    </cfRule>
  </conditionalFormatting>
  <conditionalFormatting sqref="E30:E43">
    <cfRule type="cellIs" dxfId="818" priority="486" operator="equal">
      <formula>0</formula>
    </cfRule>
    <cfRule type="cellIs" dxfId="817" priority="487" operator="equal">
      <formula>"ND"</formula>
    </cfRule>
  </conditionalFormatting>
  <conditionalFormatting sqref="E30:E43">
    <cfRule type="cellIs" dxfId="816" priority="483" operator="lessThan">
      <formula>0</formula>
    </cfRule>
    <cfRule type="cellIs" dxfId="815" priority="484" operator="equal">
      <formula>"-"</formula>
    </cfRule>
    <cfRule type="cellIs" dxfId="814" priority="485" operator="greaterThan">
      <formula>0</formula>
    </cfRule>
  </conditionalFormatting>
  <conditionalFormatting sqref="E30:E43">
    <cfRule type="cellIs" dxfId="813" priority="481" operator="equal">
      <formula>0</formula>
    </cfRule>
    <cfRule type="cellIs" dxfId="812" priority="482" operator="equal">
      <formula>"ND"</formula>
    </cfRule>
  </conditionalFormatting>
  <conditionalFormatting sqref="E30:E43">
    <cfRule type="cellIs" dxfId="811" priority="478" operator="lessThan">
      <formula>0</formula>
    </cfRule>
    <cfRule type="cellIs" dxfId="810" priority="479" operator="equal">
      <formula>"-"</formula>
    </cfRule>
    <cfRule type="cellIs" dxfId="809" priority="480" operator="greaterThan">
      <formula>0</formula>
    </cfRule>
  </conditionalFormatting>
  <conditionalFormatting sqref="E30:E43">
    <cfRule type="cellIs" dxfId="808" priority="476" operator="equal">
      <formula>0</formula>
    </cfRule>
    <cfRule type="cellIs" dxfId="807" priority="477" operator="equal">
      <formula>"ND"</formula>
    </cfRule>
  </conditionalFormatting>
  <conditionalFormatting sqref="E30:E43">
    <cfRule type="cellIs" dxfId="806" priority="473" operator="lessThan">
      <formula>0</formula>
    </cfRule>
    <cfRule type="cellIs" dxfId="805" priority="474" operator="equal">
      <formula>"-"</formula>
    </cfRule>
    <cfRule type="cellIs" dxfId="804" priority="475" operator="greaterThan">
      <formula>0</formula>
    </cfRule>
  </conditionalFormatting>
  <conditionalFormatting sqref="E30:E43">
    <cfRule type="cellIs" dxfId="803" priority="471" operator="equal">
      <formula>0</formula>
    </cfRule>
    <cfRule type="cellIs" dxfId="802" priority="472" operator="equal">
      <formula>"ND"</formula>
    </cfRule>
  </conditionalFormatting>
  <conditionalFormatting sqref="E30:E43">
    <cfRule type="cellIs" dxfId="801" priority="468" operator="lessThan">
      <formula>0</formula>
    </cfRule>
    <cfRule type="cellIs" dxfId="800" priority="469" operator="equal">
      <formula>"-"</formula>
    </cfRule>
    <cfRule type="cellIs" dxfId="799" priority="470" operator="greaterThan">
      <formula>0</formula>
    </cfRule>
  </conditionalFormatting>
  <conditionalFormatting sqref="E30:E43">
    <cfRule type="cellIs" dxfId="798" priority="466" operator="equal">
      <formula>0</formula>
    </cfRule>
    <cfRule type="cellIs" dxfId="797" priority="467" operator="equal">
      <formula>"ND"</formula>
    </cfRule>
  </conditionalFormatting>
  <conditionalFormatting sqref="E30:E43">
    <cfRule type="cellIs" dxfId="796" priority="463" operator="lessThan">
      <formula>0</formula>
    </cfRule>
    <cfRule type="cellIs" dxfId="795" priority="464" operator="equal">
      <formula>"-"</formula>
    </cfRule>
    <cfRule type="cellIs" dxfId="794" priority="465" operator="greaterThan">
      <formula>0</formula>
    </cfRule>
  </conditionalFormatting>
  <conditionalFormatting sqref="E30:E43">
    <cfRule type="cellIs" dxfId="793" priority="461" operator="equal">
      <formula>0</formula>
    </cfRule>
    <cfRule type="cellIs" dxfId="792" priority="462" operator="equal">
      <formula>"ND"</formula>
    </cfRule>
  </conditionalFormatting>
  <conditionalFormatting sqref="E30:E43">
    <cfRule type="cellIs" dxfId="791" priority="458" operator="lessThan">
      <formula>0</formula>
    </cfRule>
    <cfRule type="cellIs" dxfId="790" priority="459" operator="equal">
      <formula>"-"</formula>
    </cfRule>
    <cfRule type="cellIs" dxfId="789" priority="460" operator="greaterThan">
      <formula>0</formula>
    </cfRule>
  </conditionalFormatting>
  <conditionalFormatting sqref="E30:E43">
    <cfRule type="cellIs" dxfId="788" priority="456" operator="equal">
      <formula>0</formula>
    </cfRule>
    <cfRule type="cellIs" dxfId="787" priority="457" operator="equal">
      <formula>"ND"</formula>
    </cfRule>
  </conditionalFormatting>
  <conditionalFormatting sqref="E30:E43">
    <cfRule type="cellIs" dxfId="786" priority="453" operator="lessThan">
      <formula>0</formula>
    </cfRule>
    <cfRule type="cellIs" dxfId="785" priority="454" operator="equal">
      <formula>"-"</formula>
    </cfRule>
    <cfRule type="cellIs" dxfId="784" priority="455" operator="greaterThan">
      <formula>0</formula>
    </cfRule>
  </conditionalFormatting>
  <conditionalFormatting sqref="E30:E43">
    <cfRule type="cellIs" dxfId="783" priority="451" operator="equal">
      <formula>0</formula>
    </cfRule>
    <cfRule type="cellIs" dxfId="782" priority="452" operator="equal">
      <formula>"ND"</formula>
    </cfRule>
  </conditionalFormatting>
  <conditionalFormatting sqref="E30:E43">
    <cfRule type="cellIs" dxfId="781" priority="448" operator="lessThan">
      <formula>0</formula>
    </cfRule>
    <cfRule type="cellIs" dxfId="780" priority="449" operator="equal">
      <formula>"-"</formula>
    </cfRule>
    <cfRule type="cellIs" dxfId="779" priority="450" operator="greaterThan">
      <formula>0</formula>
    </cfRule>
  </conditionalFormatting>
  <conditionalFormatting sqref="E30:E43">
    <cfRule type="cellIs" dxfId="778" priority="446" operator="equal">
      <formula>0</formula>
    </cfRule>
    <cfRule type="cellIs" dxfId="777" priority="447" operator="equal">
      <formula>"ND"</formula>
    </cfRule>
  </conditionalFormatting>
  <conditionalFormatting sqref="E30:E43">
    <cfRule type="cellIs" dxfId="776" priority="443" operator="lessThan">
      <formula>0</formula>
    </cfRule>
    <cfRule type="cellIs" dxfId="775" priority="444" operator="equal">
      <formula>"-"</formula>
    </cfRule>
    <cfRule type="cellIs" dxfId="774" priority="445" operator="greaterThan">
      <formula>0</formula>
    </cfRule>
  </conditionalFormatting>
  <conditionalFormatting sqref="E30:E43">
    <cfRule type="cellIs" dxfId="773" priority="441" operator="equal">
      <formula>0</formula>
    </cfRule>
    <cfRule type="cellIs" dxfId="772" priority="442" operator="equal">
      <formula>"ND"</formula>
    </cfRule>
  </conditionalFormatting>
  <conditionalFormatting sqref="E30:E43">
    <cfRule type="cellIs" dxfId="771" priority="438" operator="lessThan">
      <formula>0</formula>
    </cfRule>
    <cfRule type="cellIs" dxfId="770" priority="439" operator="equal">
      <formula>"-"</formula>
    </cfRule>
    <cfRule type="cellIs" dxfId="769" priority="440" operator="greaterThan">
      <formula>0</formula>
    </cfRule>
  </conditionalFormatting>
  <conditionalFormatting sqref="E30:E43">
    <cfRule type="cellIs" dxfId="768" priority="436" operator="equal">
      <formula>0</formula>
    </cfRule>
    <cfRule type="cellIs" dxfId="767" priority="437" operator="equal">
      <formula>"ND"</formula>
    </cfRule>
  </conditionalFormatting>
  <conditionalFormatting sqref="E30:E43">
    <cfRule type="cellIs" dxfId="766" priority="433" operator="lessThan">
      <formula>0</formula>
    </cfRule>
    <cfRule type="cellIs" dxfId="765" priority="434" operator="equal">
      <formula>"-"</formula>
    </cfRule>
    <cfRule type="cellIs" dxfId="764" priority="435" operator="greaterThan">
      <formula>0</formula>
    </cfRule>
  </conditionalFormatting>
  <conditionalFormatting sqref="E30:E43">
    <cfRule type="cellIs" dxfId="763" priority="431" operator="equal">
      <formula>0</formula>
    </cfRule>
    <cfRule type="cellIs" dxfId="762" priority="432" operator="equal">
      <formula>"ND"</formula>
    </cfRule>
  </conditionalFormatting>
  <conditionalFormatting sqref="E30:E43">
    <cfRule type="cellIs" dxfId="761" priority="428" operator="lessThan">
      <formula>0</formula>
    </cfRule>
    <cfRule type="cellIs" dxfId="760" priority="429" operator="equal">
      <formula>"-"</formula>
    </cfRule>
    <cfRule type="cellIs" dxfId="759" priority="430" operator="greaterThan">
      <formula>0</formula>
    </cfRule>
  </conditionalFormatting>
  <conditionalFormatting sqref="E30:E43">
    <cfRule type="cellIs" dxfId="758" priority="426" operator="equal">
      <formula>0</formula>
    </cfRule>
    <cfRule type="cellIs" dxfId="757" priority="427" operator="equal">
      <formula>"ND"</formula>
    </cfRule>
  </conditionalFormatting>
  <conditionalFormatting sqref="E30:E43">
    <cfRule type="cellIs" dxfId="756" priority="423" operator="lessThan">
      <formula>0</formula>
    </cfRule>
    <cfRule type="cellIs" dxfId="755" priority="424" operator="equal">
      <formula>"-"</formula>
    </cfRule>
    <cfRule type="cellIs" dxfId="754" priority="425" operator="greaterThan">
      <formula>0</formula>
    </cfRule>
  </conditionalFormatting>
  <conditionalFormatting sqref="E30:E43">
    <cfRule type="cellIs" dxfId="753" priority="421" operator="equal">
      <formula>0</formula>
    </cfRule>
    <cfRule type="cellIs" dxfId="752" priority="422" operator="equal">
      <formula>"ND"</formula>
    </cfRule>
  </conditionalFormatting>
  <conditionalFormatting sqref="E44:E57">
    <cfRule type="cellIs" dxfId="751" priority="418" operator="lessThan">
      <formula>0</formula>
    </cfRule>
    <cfRule type="cellIs" dxfId="750" priority="419" operator="equal">
      <formula>"-"</formula>
    </cfRule>
    <cfRule type="cellIs" dxfId="749" priority="420" operator="greaterThan">
      <formula>0</formula>
    </cfRule>
  </conditionalFormatting>
  <conditionalFormatting sqref="E44:E57">
    <cfRule type="cellIs" dxfId="748" priority="416" operator="equal">
      <formula>0</formula>
    </cfRule>
    <cfRule type="cellIs" dxfId="747" priority="417" operator="equal">
      <formula>"ND"</formula>
    </cfRule>
  </conditionalFormatting>
  <conditionalFormatting sqref="E44:E57">
    <cfRule type="cellIs" dxfId="746" priority="413" operator="lessThan">
      <formula>0</formula>
    </cfRule>
    <cfRule type="cellIs" dxfId="745" priority="414" operator="equal">
      <formula>"-"</formula>
    </cfRule>
    <cfRule type="cellIs" dxfId="744" priority="415" operator="greaterThan">
      <formula>0</formula>
    </cfRule>
  </conditionalFormatting>
  <conditionalFormatting sqref="E44:E57">
    <cfRule type="cellIs" dxfId="743" priority="411" operator="equal">
      <formula>0</formula>
    </cfRule>
    <cfRule type="cellIs" dxfId="742" priority="412" operator="equal">
      <formula>"ND"</formula>
    </cfRule>
  </conditionalFormatting>
  <conditionalFormatting sqref="E44:E57">
    <cfRule type="cellIs" dxfId="741" priority="408" operator="lessThan">
      <formula>0</formula>
    </cfRule>
    <cfRule type="cellIs" dxfId="740" priority="409" operator="equal">
      <formula>"-"</formula>
    </cfRule>
    <cfRule type="cellIs" dxfId="739" priority="410" operator="greaterThan">
      <formula>0</formula>
    </cfRule>
  </conditionalFormatting>
  <conditionalFormatting sqref="E44:E57">
    <cfRule type="cellIs" dxfId="738" priority="406" operator="equal">
      <formula>0</formula>
    </cfRule>
    <cfRule type="cellIs" dxfId="737" priority="407" operator="equal">
      <formula>"ND"</formula>
    </cfRule>
  </conditionalFormatting>
  <conditionalFormatting sqref="E44:E57">
    <cfRule type="cellIs" dxfId="736" priority="403" operator="lessThan">
      <formula>0</formula>
    </cfRule>
    <cfRule type="cellIs" dxfId="735" priority="404" operator="equal">
      <formula>"-"</formula>
    </cfRule>
    <cfRule type="cellIs" dxfId="734" priority="405" operator="greaterThan">
      <formula>0</formula>
    </cfRule>
  </conditionalFormatting>
  <conditionalFormatting sqref="E44:E57">
    <cfRule type="cellIs" dxfId="733" priority="401" operator="equal">
      <formula>0</formula>
    </cfRule>
    <cfRule type="cellIs" dxfId="732" priority="402" operator="equal">
      <formula>"ND"</formula>
    </cfRule>
  </conditionalFormatting>
  <conditionalFormatting sqref="E44:E57">
    <cfRule type="cellIs" dxfId="731" priority="398" operator="lessThan">
      <formula>0</formula>
    </cfRule>
    <cfRule type="cellIs" dxfId="730" priority="399" operator="equal">
      <formula>"-"</formula>
    </cfRule>
    <cfRule type="cellIs" dxfId="729" priority="400" operator="greaterThan">
      <formula>0</formula>
    </cfRule>
  </conditionalFormatting>
  <conditionalFormatting sqref="E44:E57">
    <cfRule type="cellIs" dxfId="728" priority="396" operator="equal">
      <formula>0</formula>
    </cfRule>
    <cfRule type="cellIs" dxfId="727" priority="397" operator="equal">
      <formula>"ND"</formula>
    </cfRule>
  </conditionalFormatting>
  <conditionalFormatting sqref="E44:E57">
    <cfRule type="cellIs" dxfId="726" priority="393" operator="lessThan">
      <formula>0</formula>
    </cfRule>
    <cfRule type="cellIs" dxfId="725" priority="394" operator="equal">
      <formula>"-"</formula>
    </cfRule>
    <cfRule type="cellIs" dxfId="724" priority="395" operator="greaterThan">
      <formula>0</formula>
    </cfRule>
  </conditionalFormatting>
  <conditionalFormatting sqref="E44:E57">
    <cfRule type="cellIs" dxfId="723" priority="391" operator="equal">
      <formula>0</formula>
    </cfRule>
    <cfRule type="cellIs" dxfId="722" priority="392" operator="equal">
      <formula>"ND"</formula>
    </cfRule>
  </conditionalFormatting>
  <conditionalFormatting sqref="E44:E57">
    <cfRule type="cellIs" dxfId="721" priority="388" operator="lessThan">
      <formula>0</formula>
    </cfRule>
    <cfRule type="cellIs" dxfId="720" priority="389" operator="equal">
      <formula>"-"</formula>
    </cfRule>
    <cfRule type="cellIs" dxfId="719" priority="390" operator="greaterThan">
      <formula>0</formula>
    </cfRule>
  </conditionalFormatting>
  <conditionalFormatting sqref="E44:E57">
    <cfRule type="cellIs" dxfId="718" priority="386" operator="equal">
      <formula>0</formula>
    </cfRule>
    <cfRule type="cellIs" dxfId="717" priority="387" operator="equal">
      <formula>"ND"</formula>
    </cfRule>
  </conditionalFormatting>
  <conditionalFormatting sqref="E44:E57">
    <cfRule type="cellIs" dxfId="716" priority="383" operator="lessThan">
      <formula>0</formula>
    </cfRule>
    <cfRule type="cellIs" dxfId="715" priority="384" operator="equal">
      <formula>"-"</formula>
    </cfRule>
    <cfRule type="cellIs" dxfId="714" priority="385" operator="greaterThan">
      <formula>0</formula>
    </cfRule>
  </conditionalFormatting>
  <conditionalFormatting sqref="E44:E57">
    <cfRule type="cellIs" dxfId="713" priority="381" operator="equal">
      <formula>0</formula>
    </cfRule>
    <cfRule type="cellIs" dxfId="712" priority="382" operator="equal">
      <formula>"ND"</formula>
    </cfRule>
  </conditionalFormatting>
  <conditionalFormatting sqref="E44:E57">
    <cfRule type="cellIs" dxfId="711" priority="378" operator="lessThan">
      <formula>0</formula>
    </cfRule>
    <cfRule type="cellIs" dxfId="710" priority="379" operator="equal">
      <formula>"-"</formula>
    </cfRule>
    <cfRule type="cellIs" dxfId="709" priority="380" operator="greaterThan">
      <formula>0</formula>
    </cfRule>
  </conditionalFormatting>
  <conditionalFormatting sqref="E44:E57">
    <cfRule type="cellIs" dxfId="708" priority="376" operator="equal">
      <formula>0</formula>
    </cfRule>
    <cfRule type="cellIs" dxfId="707" priority="377" operator="equal">
      <formula>"ND"</formula>
    </cfRule>
  </conditionalFormatting>
  <conditionalFormatting sqref="E44:E57">
    <cfRule type="cellIs" dxfId="706" priority="373" operator="lessThan">
      <formula>0</formula>
    </cfRule>
    <cfRule type="cellIs" dxfId="705" priority="374" operator="equal">
      <formula>"-"</formula>
    </cfRule>
    <cfRule type="cellIs" dxfId="704" priority="375" operator="greaterThan">
      <formula>0</formula>
    </cfRule>
  </conditionalFormatting>
  <conditionalFormatting sqref="E44:E57">
    <cfRule type="cellIs" dxfId="703" priority="371" operator="equal">
      <formula>0</formula>
    </cfRule>
    <cfRule type="cellIs" dxfId="702" priority="372" operator="equal">
      <formula>"ND"</formula>
    </cfRule>
  </conditionalFormatting>
  <conditionalFormatting sqref="E44:E57">
    <cfRule type="cellIs" dxfId="701" priority="368" operator="lessThan">
      <formula>0</formula>
    </cfRule>
    <cfRule type="cellIs" dxfId="700" priority="369" operator="equal">
      <formula>"-"</formula>
    </cfRule>
    <cfRule type="cellIs" dxfId="699" priority="370" operator="greaterThan">
      <formula>0</formula>
    </cfRule>
  </conditionalFormatting>
  <conditionalFormatting sqref="E44:E57">
    <cfRule type="cellIs" dxfId="698" priority="366" operator="equal">
      <formula>0</formula>
    </cfRule>
    <cfRule type="cellIs" dxfId="697" priority="367" operator="equal">
      <formula>"ND"</formula>
    </cfRule>
  </conditionalFormatting>
  <conditionalFormatting sqref="E44:E57">
    <cfRule type="cellIs" dxfId="696" priority="363" operator="lessThan">
      <formula>0</formula>
    </cfRule>
    <cfRule type="cellIs" dxfId="695" priority="364" operator="equal">
      <formula>"-"</formula>
    </cfRule>
    <cfRule type="cellIs" dxfId="694" priority="365" operator="greaterThan">
      <formula>0</formula>
    </cfRule>
  </conditionalFormatting>
  <conditionalFormatting sqref="E44:E57">
    <cfRule type="cellIs" dxfId="693" priority="361" operator="equal">
      <formula>0</formula>
    </cfRule>
    <cfRule type="cellIs" dxfId="692" priority="362" operator="equal">
      <formula>"ND"</formula>
    </cfRule>
  </conditionalFormatting>
  <conditionalFormatting sqref="E44:E57">
    <cfRule type="cellIs" dxfId="691" priority="358" operator="lessThan">
      <formula>0</formula>
    </cfRule>
    <cfRule type="cellIs" dxfId="690" priority="359" operator="equal">
      <formula>"-"</formula>
    </cfRule>
    <cfRule type="cellIs" dxfId="689" priority="360" operator="greaterThan">
      <formula>0</formula>
    </cfRule>
  </conditionalFormatting>
  <conditionalFormatting sqref="E44:E57">
    <cfRule type="cellIs" dxfId="688" priority="356" operator="equal">
      <formula>0</formula>
    </cfRule>
    <cfRule type="cellIs" dxfId="687" priority="357" operator="equal">
      <formula>"ND"</formula>
    </cfRule>
  </conditionalFormatting>
  <conditionalFormatting sqref="E44:E57">
    <cfRule type="cellIs" dxfId="686" priority="353" operator="lessThan">
      <formula>0</formula>
    </cfRule>
    <cfRule type="cellIs" dxfId="685" priority="354" operator="equal">
      <formula>"-"</formula>
    </cfRule>
    <cfRule type="cellIs" dxfId="684" priority="355" operator="greaterThan">
      <formula>0</formula>
    </cfRule>
  </conditionalFormatting>
  <conditionalFormatting sqref="E44:E57">
    <cfRule type="cellIs" dxfId="683" priority="351" operator="equal">
      <formula>0</formula>
    </cfRule>
    <cfRule type="cellIs" dxfId="682" priority="352" operator="equal">
      <formula>"ND"</formula>
    </cfRule>
  </conditionalFormatting>
  <conditionalFormatting sqref="E44:E57">
    <cfRule type="cellIs" dxfId="681" priority="348" operator="lessThan">
      <formula>0</formula>
    </cfRule>
    <cfRule type="cellIs" dxfId="680" priority="349" operator="equal">
      <formula>"-"</formula>
    </cfRule>
    <cfRule type="cellIs" dxfId="679" priority="350" operator="greaterThan">
      <formula>0</formula>
    </cfRule>
  </conditionalFormatting>
  <conditionalFormatting sqref="E44:E57">
    <cfRule type="cellIs" dxfId="678" priority="346" operator="equal">
      <formula>0</formula>
    </cfRule>
    <cfRule type="cellIs" dxfId="677" priority="347" operator="equal">
      <formula>"ND"</formula>
    </cfRule>
  </conditionalFormatting>
  <conditionalFormatting sqref="E44:E57">
    <cfRule type="cellIs" dxfId="676" priority="343" operator="lessThan">
      <formula>0</formula>
    </cfRule>
    <cfRule type="cellIs" dxfId="675" priority="344" operator="equal">
      <formula>"-"</formula>
    </cfRule>
    <cfRule type="cellIs" dxfId="674" priority="345" operator="greaterThan">
      <formula>0</formula>
    </cfRule>
  </conditionalFormatting>
  <conditionalFormatting sqref="E44:E57">
    <cfRule type="cellIs" dxfId="673" priority="341" operator="equal">
      <formula>0</formula>
    </cfRule>
    <cfRule type="cellIs" dxfId="672" priority="342" operator="equal">
      <formula>"ND"</formula>
    </cfRule>
  </conditionalFormatting>
  <conditionalFormatting sqref="E44:E57">
    <cfRule type="cellIs" dxfId="671" priority="338" operator="lessThan">
      <formula>0</formula>
    </cfRule>
    <cfRule type="cellIs" dxfId="670" priority="339" operator="equal">
      <formula>"-"</formula>
    </cfRule>
    <cfRule type="cellIs" dxfId="669" priority="340" operator="greaterThan">
      <formula>0</formula>
    </cfRule>
  </conditionalFormatting>
  <conditionalFormatting sqref="E44:E57">
    <cfRule type="cellIs" dxfId="668" priority="336" operator="equal">
      <formula>0</formula>
    </cfRule>
    <cfRule type="cellIs" dxfId="667" priority="337" operator="equal">
      <formula>"ND"</formula>
    </cfRule>
  </conditionalFormatting>
  <conditionalFormatting sqref="E44:E57">
    <cfRule type="cellIs" dxfId="666" priority="333" operator="lessThan">
      <formula>0</formula>
    </cfRule>
    <cfRule type="cellIs" dxfId="665" priority="334" operator="equal">
      <formula>"-"</formula>
    </cfRule>
    <cfRule type="cellIs" dxfId="664" priority="335" operator="greaterThan">
      <formula>0</formula>
    </cfRule>
  </conditionalFormatting>
  <conditionalFormatting sqref="E44:E57">
    <cfRule type="cellIs" dxfId="663" priority="331" operator="equal">
      <formula>0</formula>
    </cfRule>
    <cfRule type="cellIs" dxfId="662" priority="332" operator="equal">
      <formula>"ND"</formula>
    </cfRule>
  </conditionalFormatting>
  <conditionalFormatting sqref="E44:E57">
    <cfRule type="cellIs" dxfId="661" priority="328" operator="lessThan">
      <formula>0</formula>
    </cfRule>
    <cfRule type="cellIs" dxfId="660" priority="329" operator="equal">
      <formula>"-"</formula>
    </cfRule>
    <cfRule type="cellIs" dxfId="659" priority="330" operator="greaterThan">
      <formula>0</formula>
    </cfRule>
  </conditionalFormatting>
  <conditionalFormatting sqref="E44:E57">
    <cfRule type="cellIs" dxfId="658" priority="326" operator="equal">
      <formula>0</formula>
    </cfRule>
    <cfRule type="cellIs" dxfId="657" priority="327" operator="equal">
      <formula>"ND"</formula>
    </cfRule>
  </conditionalFormatting>
  <conditionalFormatting sqref="E44:E57">
    <cfRule type="cellIs" dxfId="656" priority="323" operator="lessThan">
      <formula>0</formula>
    </cfRule>
    <cfRule type="cellIs" dxfId="655" priority="324" operator="equal">
      <formula>"-"</formula>
    </cfRule>
    <cfRule type="cellIs" dxfId="654" priority="325" operator="greaterThan">
      <formula>0</formula>
    </cfRule>
  </conditionalFormatting>
  <conditionalFormatting sqref="E44:E57">
    <cfRule type="cellIs" dxfId="653" priority="321" operator="equal">
      <formula>0</formula>
    </cfRule>
    <cfRule type="cellIs" dxfId="652" priority="322" operator="equal">
      <formula>"ND"</formula>
    </cfRule>
  </conditionalFormatting>
  <conditionalFormatting sqref="E44:E57">
    <cfRule type="cellIs" dxfId="651" priority="318" operator="lessThan">
      <formula>0</formula>
    </cfRule>
    <cfRule type="cellIs" dxfId="650" priority="319" operator="equal">
      <formula>"-"</formula>
    </cfRule>
    <cfRule type="cellIs" dxfId="649" priority="320" operator="greaterThan">
      <formula>0</formula>
    </cfRule>
  </conditionalFormatting>
  <conditionalFormatting sqref="E44:E57">
    <cfRule type="cellIs" dxfId="648" priority="316" operator="equal">
      <formula>0</formula>
    </cfRule>
    <cfRule type="cellIs" dxfId="647" priority="317" operator="equal">
      <formula>"ND"</formula>
    </cfRule>
  </conditionalFormatting>
  <conditionalFormatting sqref="E44:E57">
    <cfRule type="cellIs" dxfId="646" priority="313" operator="lessThan">
      <formula>0</formula>
    </cfRule>
    <cfRule type="cellIs" dxfId="645" priority="314" operator="equal">
      <formula>"-"</formula>
    </cfRule>
    <cfRule type="cellIs" dxfId="644" priority="315" operator="greaterThan">
      <formula>0</formula>
    </cfRule>
  </conditionalFormatting>
  <conditionalFormatting sqref="E44:E57">
    <cfRule type="cellIs" dxfId="643" priority="311" operator="equal">
      <formula>0</formula>
    </cfRule>
    <cfRule type="cellIs" dxfId="642" priority="312" operator="equal">
      <formula>"ND"</formula>
    </cfRule>
  </conditionalFormatting>
  <conditionalFormatting sqref="E44:E57">
    <cfRule type="cellIs" dxfId="641" priority="308" operator="lessThan">
      <formula>0</formula>
    </cfRule>
    <cfRule type="cellIs" dxfId="640" priority="309" operator="equal">
      <formula>"-"</formula>
    </cfRule>
    <cfRule type="cellIs" dxfId="639" priority="310" operator="greaterThan">
      <formula>0</formula>
    </cfRule>
  </conditionalFormatting>
  <conditionalFormatting sqref="E44:E57">
    <cfRule type="cellIs" dxfId="638" priority="306" operator="equal">
      <formula>0</formula>
    </cfRule>
    <cfRule type="cellIs" dxfId="637" priority="307" operator="equal">
      <formula>"ND"</formula>
    </cfRule>
  </conditionalFormatting>
  <conditionalFormatting sqref="E44:E57">
    <cfRule type="cellIs" dxfId="636" priority="303" operator="lessThan">
      <formula>0</formula>
    </cfRule>
    <cfRule type="cellIs" dxfId="635" priority="304" operator="equal">
      <formula>"-"</formula>
    </cfRule>
    <cfRule type="cellIs" dxfId="634" priority="305" operator="greaterThan">
      <formula>0</formula>
    </cfRule>
  </conditionalFormatting>
  <conditionalFormatting sqref="E44:E57">
    <cfRule type="cellIs" dxfId="633" priority="301" operator="equal">
      <formula>0</formula>
    </cfRule>
    <cfRule type="cellIs" dxfId="632" priority="302" operator="equal">
      <formula>"ND"</formula>
    </cfRule>
  </conditionalFormatting>
  <conditionalFormatting sqref="E44:E57">
    <cfRule type="cellIs" dxfId="631" priority="298" operator="lessThan">
      <formula>0</formula>
    </cfRule>
    <cfRule type="cellIs" dxfId="630" priority="299" operator="equal">
      <formula>"-"</formula>
    </cfRule>
    <cfRule type="cellIs" dxfId="629" priority="300" operator="greaterThan">
      <formula>0</formula>
    </cfRule>
  </conditionalFormatting>
  <conditionalFormatting sqref="E44:E57">
    <cfRule type="cellIs" dxfId="628" priority="296" operator="equal">
      <formula>0</formula>
    </cfRule>
    <cfRule type="cellIs" dxfId="627" priority="297" operator="equal">
      <formula>"ND"</formula>
    </cfRule>
  </conditionalFormatting>
  <conditionalFormatting sqref="E44:E57">
    <cfRule type="cellIs" dxfId="626" priority="293" operator="lessThan">
      <formula>0</formula>
    </cfRule>
    <cfRule type="cellIs" dxfId="625" priority="294" operator="equal">
      <formula>"-"</formula>
    </cfRule>
    <cfRule type="cellIs" dxfId="624" priority="295" operator="greaterThan">
      <formula>0</formula>
    </cfRule>
  </conditionalFormatting>
  <conditionalFormatting sqref="E44:E57">
    <cfRule type="cellIs" dxfId="623" priority="291" operator="equal">
      <formula>0</formula>
    </cfRule>
    <cfRule type="cellIs" dxfId="622" priority="292" operator="equal">
      <formula>"ND"</formula>
    </cfRule>
  </conditionalFormatting>
  <conditionalFormatting sqref="E44:E57">
    <cfRule type="cellIs" dxfId="621" priority="288" operator="lessThan">
      <formula>0</formula>
    </cfRule>
    <cfRule type="cellIs" dxfId="620" priority="289" operator="equal">
      <formula>"-"</formula>
    </cfRule>
    <cfRule type="cellIs" dxfId="619" priority="290" operator="greaterThan">
      <formula>0</formula>
    </cfRule>
  </conditionalFormatting>
  <conditionalFormatting sqref="E44:E57">
    <cfRule type="cellIs" dxfId="618" priority="286" operator="equal">
      <formula>0</formula>
    </cfRule>
    <cfRule type="cellIs" dxfId="617" priority="287" operator="equal">
      <formula>"ND"</formula>
    </cfRule>
  </conditionalFormatting>
  <conditionalFormatting sqref="E44:E57">
    <cfRule type="cellIs" dxfId="616" priority="283" operator="lessThan">
      <formula>0</formula>
    </cfRule>
    <cfRule type="cellIs" dxfId="615" priority="284" operator="equal">
      <formula>"-"</formula>
    </cfRule>
    <cfRule type="cellIs" dxfId="614" priority="285" operator="greaterThan">
      <formula>0</formula>
    </cfRule>
  </conditionalFormatting>
  <conditionalFormatting sqref="E44:E57">
    <cfRule type="cellIs" dxfId="613" priority="281" operator="equal">
      <formula>0</formula>
    </cfRule>
    <cfRule type="cellIs" dxfId="612" priority="282" operator="equal">
      <formula>"ND"</formula>
    </cfRule>
  </conditionalFormatting>
  <conditionalFormatting sqref="E44:E57">
    <cfRule type="cellIs" dxfId="611" priority="278" operator="lessThan">
      <formula>0</formula>
    </cfRule>
    <cfRule type="cellIs" dxfId="610" priority="279" operator="equal">
      <formula>"-"</formula>
    </cfRule>
    <cfRule type="cellIs" dxfId="609" priority="280" operator="greaterThan">
      <formula>0</formula>
    </cfRule>
  </conditionalFormatting>
  <conditionalFormatting sqref="E44:E57">
    <cfRule type="cellIs" dxfId="608" priority="276" operator="equal">
      <formula>0</formula>
    </cfRule>
    <cfRule type="cellIs" dxfId="607" priority="277" operator="equal">
      <formula>"ND"</formula>
    </cfRule>
  </conditionalFormatting>
  <conditionalFormatting sqref="E44:E57">
    <cfRule type="cellIs" dxfId="606" priority="273" operator="lessThan">
      <formula>0</formula>
    </cfRule>
    <cfRule type="cellIs" dxfId="605" priority="274" operator="equal">
      <formula>"-"</formula>
    </cfRule>
    <cfRule type="cellIs" dxfId="604" priority="275" operator="greaterThan">
      <formula>0</formula>
    </cfRule>
  </conditionalFormatting>
  <conditionalFormatting sqref="E44:E57">
    <cfRule type="cellIs" dxfId="603" priority="271" operator="equal">
      <formula>0</formula>
    </cfRule>
    <cfRule type="cellIs" dxfId="602" priority="272" operator="equal">
      <formula>"ND"</formula>
    </cfRule>
  </conditionalFormatting>
  <conditionalFormatting sqref="E44:E57">
    <cfRule type="cellIs" dxfId="601" priority="268" operator="lessThan">
      <formula>0</formula>
    </cfRule>
    <cfRule type="cellIs" dxfId="600" priority="269" operator="equal">
      <formula>"-"</formula>
    </cfRule>
    <cfRule type="cellIs" dxfId="599" priority="270" operator="greaterThan">
      <formula>0</formula>
    </cfRule>
  </conditionalFormatting>
  <conditionalFormatting sqref="E44:E57">
    <cfRule type="cellIs" dxfId="598" priority="266" operator="equal">
      <formula>0</formula>
    </cfRule>
    <cfRule type="cellIs" dxfId="597" priority="267" operator="equal">
      <formula>"ND"</formula>
    </cfRule>
  </conditionalFormatting>
  <conditionalFormatting sqref="E44:E57">
    <cfRule type="cellIs" dxfId="596" priority="263" operator="lessThan">
      <formula>0</formula>
    </cfRule>
    <cfRule type="cellIs" dxfId="595" priority="264" operator="equal">
      <formula>"-"</formula>
    </cfRule>
    <cfRule type="cellIs" dxfId="594" priority="265" operator="greaterThan">
      <formula>0</formula>
    </cfRule>
  </conditionalFormatting>
  <conditionalFormatting sqref="E44:E57">
    <cfRule type="cellIs" dxfId="593" priority="261" operator="equal">
      <formula>0</formula>
    </cfRule>
    <cfRule type="cellIs" dxfId="592" priority="262" operator="equal">
      <formula>"ND"</formula>
    </cfRule>
  </conditionalFormatting>
  <conditionalFormatting sqref="E44:E57">
    <cfRule type="cellIs" dxfId="591" priority="258" operator="lessThan">
      <formula>0</formula>
    </cfRule>
    <cfRule type="cellIs" dxfId="590" priority="259" operator="equal">
      <formula>"-"</formula>
    </cfRule>
    <cfRule type="cellIs" dxfId="589" priority="260" operator="greaterThan">
      <formula>0</formula>
    </cfRule>
  </conditionalFormatting>
  <conditionalFormatting sqref="E44:E57">
    <cfRule type="cellIs" dxfId="588" priority="256" operator="equal">
      <formula>0</formula>
    </cfRule>
    <cfRule type="cellIs" dxfId="587" priority="257" operator="equal">
      <formula>"ND"</formula>
    </cfRule>
  </conditionalFormatting>
  <conditionalFormatting sqref="E44:E57">
    <cfRule type="cellIs" dxfId="586" priority="253" operator="lessThan">
      <formula>0</formula>
    </cfRule>
    <cfRule type="cellIs" dxfId="585" priority="254" operator="equal">
      <formula>"-"</formula>
    </cfRule>
    <cfRule type="cellIs" dxfId="584" priority="255" operator="greaterThan">
      <formula>0</formula>
    </cfRule>
  </conditionalFormatting>
  <conditionalFormatting sqref="E44:E57">
    <cfRule type="cellIs" dxfId="583" priority="251" operator="equal">
      <formula>0</formula>
    </cfRule>
    <cfRule type="cellIs" dxfId="582" priority="252" operator="equal">
      <formula>"ND"</formula>
    </cfRule>
  </conditionalFormatting>
  <conditionalFormatting sqref="E44:E57">
    <cfRule type="cellIs" dxfId="581" priority="248" operator="lessThan">
      <formula>0</formula>
    </cfRule>
    <cfRule type="cellIs" dxfId="580" priority="249" operator="equal">
      <formula>"-"</formula>
    </cfRule>
    <cfRule type="cellIs" dxfId="579" priority="250" operator="greaterThan">
      <formula>0</formula>
    </cfRule>
  </conditionalFormatting>
  <conditionalFormatting sqref="E44:E57">
    <cfRule type="cellIs" dxfId="578" priority="246" operator="equal">
      <formula>0</formula>
    </cfRule>
    <cfRule type="cellIs" dxfId="577" priority="247" operator="equal">
      <formula>"ND"</formula>
    </cfRule>
  </conditionalFormatting>
  <conditionalFormatting sqref="E44:E57">
    <cfRule type="cellIs" dxfId="576" priority="243" operator="lessThan">
      <formula>0</formula>
    </cfRule>
    <cfRule type="cellIs" dxfId="575" priority="244" operator="equal">
      <formula>"-"</formula>
    </cfRule>
    <cfRule type="cellIs" dxfId="574" priority="245" operator="greaterThan">
      <formula>0</formula>
    </cfRule>
  </conditionalFormatting>
  <conditionalFormatting sqref="E44:E57">
    <cfRule type="cellIs" dxfId="573" priority="241" operator="equal">
      <formula>0</formula>
    </cfRule>
    <cfRule type="cellIs" dxfId="572" priority="242" operator="equal">
      <formula>"ND"</formula>
    </cfRule>
  </conditionalFormatting>
  <conditionalFormatting sqref="E58:E71">
    <cfRule type="cellIs" dxfId="539" priority="238" operator="lessThan">
      <formula>0</formula>
    </cfRule>
    <cfRule type="cellIs" dxfId="538" priority="239" operator="equal">
      <formula>"-"</formula>
    </cfRule>
    <cfRule type="cellIs" dxfId="537" priority="240" operator="greaterThan">
      <formula>0</formula>
    </cfRule>
  </conditionalFormatting>
  <conditionalFormatting sqref="E58:E71">
    <cfRule type="cellIs" dxfId="533" priority="236" operator="equal">
      <formula>0</formula>
    </cfRule>
    <cfRule type="cellIs" dxfId="532" priority="237" operator="equal">
      <formula>"ND"</formula>
    </cfRule>
  </conditionalFormatting>
  <conditionalFormatting sqref="E58:E71">
    <cfRule type="cellIs" dxfId="529" priority="233" operator="lessThan">
      <formula>0</formula>
    </cfRule>
    <cfRule type="cellIs" dxfId="528" priority="234" operator="equal">
      <formula>"-"</formula>
    </cfRule>
    <cfRule type="cellIs" dxfId="527" priority="235" operator="greaterThan">
      <formula>0</formula>
    </cfRule>
  </conditionalFormatting>
  <conditionalFormatting sqref="E58:E71">
    <cfRule type="cellIs" dxfId="523" priority="231" operator="equal">
      <formula>0</formula>
    </cfRule>
    <cfRule type="cellIs" dxfId="522" priority="232" operator="equal">
      <formula>"ND"</formula>
    </cfRule>
  </conditionalFormatting>
  <conditionalFormatting sqref="E58:E71">
    <cfRule type="cellIs" dxfId="519" priority="228" operator="lessThan">
      <formula>0</formula>
    </cfRule>
    <cfRule type="cellIs" dxfId="518" priority="229" operator="equal">
      <formula>"-"</formula>
    </cfRule>
    <cfRule type="cellIs" dxfId="517" priority="230" operator="greaterThan">
      <formula>0</formula>
    </cfRule>
  </conditionalFormatting>
  <conditionalFormatting sqref="E58:E71">
    <cfRule type="cellIs" dxfId="513" priority="226" operator="equal">
      <formula>0</formula>
    </cfRule>
    <cfRule type="cellIs" dxfId="512" priority="227" operator="equal">
      <formula>"ND"</formula>
    </cfRule>
  </conditionalFormatting>
  <conditionalFormatting sqref="E58:E71">
    <cfRule type="cellIs" dxfId="509" priority="223" operator="lessThan">
      <formula>0</formula>
    </cfRule>
    <cfRule type="cellIs" dxfId="508" priority="224" operator="equal">
      <formula>"-"</formula>
    </cfRule>
    <cfRule type="cellIs" dxfId="507" priority="225" operator="greaterThan">
      <formula>0</formula>
    </cfRule>
  </conditionalFormatting>
  <conditionalFormatting sqref="E58:E71">
    <cfRule type="cellIs" dxfId="503" priority="221" operator="equal">
      <formula>0</formula>
    </cfRule>
    <cfRule type="cellIs" dxfId="502" priority="222" operator="equal">
      <formula>"ND"</formula>
    </cfRule>
  </conditionalFormatting>
  <conditionalFormatting sqref="E58:E71">
    <cfRule type="cellIs" dxfId="499" priority="218" operator="lessThan">
      <formula>0</formula>
    </cfRule>
    <cfRule type="cellIs" dxfId="498" priority="219" operator="equal">
      <formula>"-"</formula>
    </cfRule>
    <cfRule type="cellIs" dxfId="497" priority="220" operator="greaterThan">
      <formula>0</formula>
    </cfRule>
  </conditionalFormatting>
  <conditionalFormatting sqref="E58:E71">
    <cfRule type="cellIs" dxfId="493" priority="216" operator="equal">
      <formula>0</formula>
    </cfRule>
    <cfRule type="cellIs" dxfId="492" priority="217" operator="equal">
      <formula>"ND"</formula>
    </cfRule>
  </conditionalFormatting>
  <conditionalFormatting sqref="E58:E71">
    <cfRule type="cellIs" dxfId="489" priority="213" operator="lessThan">
      <formula>0</formula>
    </cfRule>
    <cfRule type="cellIs" dxfId="488" priority="214" operator="equal">
      <formula>"-"</formula>
    </cfRule>
    <cfRule type="cellIs" dxfId="487" priority="215" operator="greaterThan">
      <formula>0</formula>
    </cfRule>
  </conditionalFormatting>
  <conditionalFormatting sqref="E58:E71">
    <cfRule type="cellIs" dxfId="483" priority="211" operator="equal">
      <formula>0</formula>
    </cfRule>
    <cfRule type="cellIs" dxfId="482" priority="212" operator="equal">
      <formula>"ND"</formula>
    </cfRule>
  </conditionalFormatting>
  <conditionalFormatting sqref="E58:E71">
    <cfRule type="cellIs" dxfId="479" priority="208" operator="lessThan">
      <formula>0</formula>
    </cfRule>
    <cfRule type="cellIs" dxfId="478" priority="209" operator="equal">
      <formula>"-"</formula>
    </cfRule>
    <cfRule type="cellIs" dxfId="477" priority="210" operator="greaterThan">
      <formula>0</formula>
    </cfRule>
  </conditionalFormatting>
  <conditionalFormatting sqref="E58:E71">
    <cfRule type="cellIs" dxfId="473" priority="206" operator="equal">
      <formula>0</formula>
    </cfRule>
    <cfRule type="cellIs" dxfId="472" priority="207" operator="equal">
      <formula>"ND"</formula>
    </cfRule>
  </conditionalFormatting>
  <conditionalFormatting sqref="E58:E71">
    <cfRule type="cellIs" dxfId="469" priority="203" operator="lessThan">
      <formula>0</formula>
    </cfRule>
    <cfRule type="cellIs" dxfId="468" priority="204" operator="equal">
      <formula>"-"</formula>
    </cfRule>
    <cfRule type="cellIs" dxfId="467" priority="205" operator="greaterThan">
      <formula>0</formula>
    </cfRule>
  </conditionalFormatting>
  <conditionalFormatting sqref="E58:E71">
    <cfRule type="cellIs" dxfId="463" priority="201" operator="equal">
      <formula>0</formula>
    </cfRule>
    <cfRule type="cellIs" dxfId="462" priority="202" operator="equal">
      <formula>"ND"</formula>
    </cfRule>
  </conditionalFormatting>
  <conditionalFormatting sqref="E58:E71">
    <cfRule type="cellIs" dxfId="459" priority="198" operator="lessThan">
      <formula>0</formula>
    </cfRule>
    <cfRule type="cellIs" dxfId="458" priority="199" operator="equal">
      <formula>"-"</formula>
    </cfRule>
    <cfRule type="cellIs" dxfId="457" priority="200" operator="greaterThan">
      <formula>0</formula>
    </cfRule>
  </conditionalFormatting>
  <conditionalFormatting sqref="E58:E71">
    <cfRule type="cellIs" dxfId="453" priority="196" operator="equal">
      <formula>0</formula>
    </cfRule>
    <cfRule type="cellIs" dxfId="452" priority="197" operator="equal">
      <formula>"ND"</formula>
    </cfRule>
  </conditionalFormatting>
  <conditionalFormatting sqref="E58:E71">
    <cfRule type="cellIs" dxfId="449" priority="193" operator="lessThan">
      <formula>0</formula>
    </cfRule>
    <cfRule type="cellIs" dxfId="448" priority="194" operator="equal">
      <formula>"-"</formula>
    </cfRule>
    <cfRule type="cellIs" dxfId="447" priority="195" operator="greaterThan">
      <formula>0</formula>
    </cfRule>
  </conditionalFormatting>
  <conditionalFormatting sqref="E58:E71">
    <cfRule type="cellIs" dxfId="443" priority="191" operator="equal">
      <formula>0</formula>
    </cfRule>
    <cfRule type="cellIs" dxfId="442" priority="192" operator="equal">
      <formula>"ND"</formula>
    </cfRule>
  </conditionalFormatting>
  <conditionalFormatting sqref="E58:E71">
    <cfRule type="cellIs" dxfId="439" priority="188" operator="lessThan">
      <formula>0</formula>
    </cfRule>
    <cfRule type="cellIs" dxfId="438" priority="189" operator="equal">
      <formula>"-"</formula>
    </cfRule>
    <cfRule type="cellIs" dxfId="437" priority="190" operator="greaterThan">
      <formula>0</formula>
    </cfRule>
  </conditionalFormatting>
  <conditionalFormatting sqref="E58:E71">
    <cfRule type="cellIs" dxfId="433" priority="186" operator="equal">
      <formula>0</formula>
    </cfRule>
    <cfRule type="cellIs" dxfId="432" priority="187" operator="equal">
      <formula>"ND"</formula>
    </cfRule>
  </conditionalFormatting>
  <conditionalFormatting sqref="E58:E71">
    <cfRule type="cellIs" dxfId="429" priority="183" operator="lessThan">
      <formula>0</formula>
    </cfRule>
    <cfRule type="cellIs" dxfId="428" priority="184" operator="equal">
      <formula>"-"</formula>
    </cfRule>
    <cfRule type="cellIs" dxfId="427" priority="185" operator="greaterThan">
      <formula>0</formula>
    </cfRule>
  </conditionalFormatting>
  <conditionalFormatting sqref="E58:E71">
    <cfRule type="cellIs" dxfId="423" priority="181" operator="equal">
      <formula>0</formula>
    </cfRule>
    <cfRule type="cellIs" dxfId="422" priority="182" operator="equal">
      <formula>"ND"</formula>
    </cfRule>
  </conditionalFormatting>
  <conditionalFormatting sqref="E58:E71">
    <cfRule type="cellIs" dxfId="419" priority="178" operator="lessThan">
      <formula>0</formula>
    </cfRule>
    <cfRule type="cellIs" dxfId="418" priority="179" operator="equal">
      <formula>"-"</formula>
    </cfRule>
    <cfRule type="cellIs" dxfId="417" priority="180" operator="greaterThan">
      <formula>0</formula>
    </cfRule>
  </conditionalFormatting>
  <conditionalFormatting sqref="E58:E71">
    <cfRule type="cellIs" dxfId="413" priority="176" operator="equal">
      <formula>0</formula>
    </cfRule>
    <cfRule type="cellIs" dxfId="412" priority="177" operator="equal">
      <formula>"ND"</formula>
    </cfRule>
  </conditionalFormatting>
  <conditionalFormatting sqref="E58:E71">
    <cfRule type="cellIs" dxfId="409" priority="173" operator="lessThan">
      <formula>0</formula>
    </cfRule>
    <cfRule type="cellIs" dxfId="408" priority="174" operator="equal">
      <formula>"-"</formula>
    </cfRule>
    <cfRule type="cellIs" dxfId="407" priority="175" operator="greaterThan">
      <formula>0</formula>
    </cfRule>
  </conditionalFormatting>
  <conditionalFormatting sqref="E58:E71">
    <cfRule type="cellIs" dxfId="403" priority="171" operator="equal">
      <formula>0</formula>
    </cfRule>
    <cfRule type="cellIs" dxfId="402" priority="172" operator="equal">
      <formula>"ND"</formula>
    </cfRule>
  </conditionalFormatting>
  <conditionalFormatting sqref="E58:E71">
    <cfRule type="cellIs" dxfId="399" priority="168" operator="lessThan">
      <formula>0</formula>
    </cfRule>
    <cfRule type="cellIs" dxfId="398" priority="169" operator="equal">
      <formula>"-"</formula>
    </cfRule>
    <cfRule type="cellIs" dxfId="397" priority="170" operator="greaterThan">
      <formula>0</formula>
    </cfRule>
  </conditionalFormatting>
  <conditionalFormatting sqref="E58:E71">
    <cfRule type="cellIs" dxfId="393" priority="166" operator="equal">
      <formula>0</formula>
    </cfRule>
    <cfRule type="cellIs" dxfId="392" priority="167" operator="equal">
      <formula>"ND"</formula>
    </cfRule>
  </conditionalFormatting>
  <conditionalFormatting sqref="E58:E71">
    <cfRule type="cellIs" dxfId="389" priority="163" operator="lessThan">
      <formula>0</formula>
    </cfRule>
    <cfRule type="cellIs" dxfId="388" priority="164" operator="equal">
      <formula>"-"</formula>
    </cfRule>
    <cfRule type="cellIs" dxfId="387" priority="165" operator="greaterThan">
      <formula>0</formula>
    </cfRule>
  </conditionalFormatting>
  <conditionalFormatting sqref="E58:E71">
    <cfRule type="cellIs" dxfId="383" priority="161" operator="equal">
      <formula>0</formula>
    </cfRule>
    <cfRule type="cellIs" dxfId="382" priority="162" operator="equal">
      <formula>"ND"</formula>
    </cfRule>
  </conditionalFormatting>
  <conditionalFormatting sqref="E58:E71">
    <cfRule type="cellIs" dxfId="379" priority="158" operator="lessThan">
      <formula>0</formula>
    </cfRule>
    <cfRule type="cellIs" dxfId="378" priority="159" operator="equal">
      <formula>"-"</formula>
    </cfRule>
    <cfRule type="cellIs" dxfId="377" priority="160" operator="greaterThan">
      <formula>0</formula>
    </cfRule>
  </conditionalFormatting>
  <conditionalFormatting sqref="E58:E71">
    <cfRule type="cellIs" dxfId="373" priority="156" operator="equal">
      <formula>0</formula>
    </cfRule>
    <cfRule type="cellIs" dxfId="372" priority="157" operator="equal">
      <formula>"ND"</formula>
    </cfRule>
  </conditionalFormatting>
  <conditionalFormatting sqref="E58:E71">
    <cfRule type="cellIs" dxfId="369" priority="153" operator="lessThan">
      <formula>0</formula>
    </cfRule>
    <cfRule type="cellIs" dxfId="368" priority="154" operator="equal">
      <formula>"-"</formula>
    </cfRule>
    <cfRule type="cellIs" dxfId="367" priority="155" operator="greaterThan">
      <formula>0</formula>
    </cfRule>
  </conditionalFormatting>
  <conditionalFormatting sqref="E58:E71">
    <cfRule type="cellIs" dxfId="363" priority="151" operator="equal">
      <formula>0</formula>
    </cfRule>
    <cfRule type="cellIs" dxfId="362" priority="152" operator="equal">
      <formula>"ND"</formula>
    </cfRule>
  </conditionalFormatting>
  <conditionalFormatting sqref="E58:E71">
    <cfRule type="cellIs" dxfId="359" priority="148" operator="lessThan">
      <formula>0</formula>
    </cfRule>
    <cfRule type="cellIs" dxfId="358" priority="149" operator="equal">
      <formula>"-"</formula>
    </cfRule>
    <cfRule type="cellIs" dxfId="357" priority="150" operator="greaterThan">
      <formula>0</formula>
    </cfRule>
  </conditionalFormatting>
  <conditionalFormatting sqref="E58:E71">
    <cfRule type="cellIs" dxfId="353" priority="146" operator="equal">
      <formula>0</formula>
    </cfRule>
    <cfRule type="cellIs" dxfId="352" priority="147" operator="equal">
      <formula>"ND"</formula>
    </cfRule>
  </conditionalFormatting>
  <conditionalFormatting sqref="E58:E71">
    <cfRule type="cellIs" dxfId="349" priority="143" operator="lessThan">
      <formula>0</formula>
    </cfRule>
    <cfRule type="cellIs" dxfId="348" priority="144" operator="equal">
      <formula>"-"</formula>
    </cfRule>
    <cfRule type="cellIs" dxfId="347" priority="145" operator="greaterThan">
      <formula>0</formula>
    </cfRule>
  </conditionalFormatting>
  <conditionalFormatting sqref="E58:E71">
    <cfRule type="cellIs" dxfId="343" priority="141" operator="equal">
      <formula>0</formula>
    </cfRule>
    <cfRule type="cellIs" dxfId="342" priority="142" operator="equal">
      <formula>"ND"</formula>
    </cfRule>
  </conditionalFormatting>
  <conditionalFormatting sqref="E58:E71">
    <cfRule type="cellIs" dxfId="339" priority="138" operator="lessThan">
      <formula>0</formula>
    </cfRule>
    <cfRule type="cellIs" dxfId="338" priority="139" operator="equal">
      <formula>"-"</formula>
    </cfRule>
    <cfRule type="cellIs" dxfId="337" priority="140" operator="greaterThan">
      <formula>0</formula>
    </cfRule>
  </conditionalFormatting>
  <conditionalFormatting sqref="E58:E71">
    <cfRule type="cellIs" dxfId="333" priority="136" operator="equal">
      <formula>0</formula>
    </cfRule>
    <cfRule type="cellIs" dxfId="332" priority="137" operator="equal">
      <formula>"ND"</formula>
    </cfRule>
  </conditionalFormatting>
  <conditionalFormatting sqref="E58:E71">
    <cfRule type="cellIs" dxfId="329" priority="133" operator="lessThan">
      <formula>0</formula>
    </cfRule>
    <cfRule type="cellIs" dxfId="328" priority="134" operator="equal">
      <formula>"-"</formula>
    </cfRule>
    <cfRule type="cellIs" dxfId="327" priority="135" operator="greaterThan">
      <formula>0</formula>
    </cfRule>
  </conditionalFormatting>
  <conditionalFormatting sqref="E58:E71">
    <cfRule type="cellIs" dxfId="323" priority="131" operator="equal">
      <formula>0</formula>
    </cfRule>
    <cfRule type="cellIs" dxfId="322" priority="132" operator="equal">
      <formula>"ND"</formula>
    </cfRule>
  </conditionalFormatting>
  <conditionalFormatting sqref="E58:E71">
    <cfRule type="cellIs" dxfId="319" priority="128" operator="lessThan">
      <formula>0</formula>
    </cfRule>
    <cfRule type="cellIs" dxfId="318" priority="129" operator="equal">
      <formula>"-"</formula>
    </cfRule>
    <cfRule type="cellIs" dxfId="317" priority="130" operator="greaterThan">
      <formula>0</formula>
    </cfRule>
  </conditionalFormatting>
  <conditionalFormatting sqref="E58:E71">
    <cfRule type="cellIs" dxfId="313" priority="126" operator="equal">
      <formula>0</formula>
    </cfRule>
    <cfRule type="cellIs" dxfId="312" priority="127" operator="equal">
      <formula>"ND"</formula>
    </cfRule>
  </conditionalFormatting>
  <conditionalFormatting sqref="E58:E71">
    <cfRule type="cellIs" dxfId="309" priority="123" operator="lessThan">
      <formula>0</formula>
    </cfRule>
    <cfRule type="cellIs" dxfId="308" priority="124" operator="equal">
      <formula>"-"</formula>
    </cfRule>
    <cfRule type="cellIs" dxfId="307" priority="125" operator="greaterThan">
      <formula>0</formula>
    </cfRule>
  </conditionalFormatting>
  <conditionalFormatting sqref="E58:E71">
    <cfRule type="cellIs" dxfId="303" priority="121" operator="equal">
      <formula>0</formula>
    </cfRule>
    <cfRule type="cellIs" dxfId="302" priority="122" operator="equal">
      <formula>"ND"</formula>
    </cfRule>
  </conditionalFormatting>
  <conditionalFormatting sqref="E58:E71">
    <cfRule type="cellIs" dxfId="299" priority="118" operator="lessThan">
      <formula>0</formula>
    </cfRule>
    <cfRule type="cellIs" dxfId="298" priority="119" operator="equal">
      <formula>"-"</formula>
    </cfRule>
    <cfRule type="cellIs" dxfId="297" priority="120" operator="greaterThan">
      <formula>0</formula>
    </cfRule>
  </conditionalFormatting>
  <conditionalFormatting sqref="E58:E71">
    <cfRule type="cellIs" dxfId="293" priority="116" operator="equal">
      <formula>0</formula>
    </cfRule>
    <cfRule type="cellIs" dxfId="292" priority="117" operator="equal">
      <formula>"ND"</formula>
    </cfRule>
  </conditionalFormatting>
  <conditionalFormatting sqref="E58:E71">
    <cfRule type="cellIs" dxfId="289" priority="113" operator="lessThan">
      <formula>0</formula>
    </cfRule>
    <cfRule type="cellIs" dxfId="288" priority="114" operator="equal">
      <formula>"-"</formula>
    </cfRule>
    <cfRule type="cellIs" dxfId="287" priority="115" operator="greaterThan">
      <formula>0</formula>
    </cfRule>
  </conditionalFormatting>
  <conditionalFormatting sqref="E58:E71">
    <cfRule type="cellIs" dxfId="283" priority="111" operator="equal">
      <formula>0</formula>
    </cfRule>
    <cfRule type="cellIs" dxfId="282" priority="112" operator="equal">
      <formula>"ND"</formula>
    </cfRule>
  </conditionalFormatting>
  <conditionalFormatting sqref="E58:E71">
    <cfRule type="cellIs" dxfId="279" priority="108" operator="lessThan">
      <formula>0</formula>
    </cfRule>
    <cfRule type="cellIs" dxfId="278" priority="109" operator="equal">
      <formula>"-"</formula>
    </cfRule>
    <cfRule type="cellIs" dxfId="277" priority="110" operator="greaterThan">
      <formula>0</formula>
    </cfRule>
  </conditionalFormatting>
  <conditionalFormatting sqref="E58:E71">
    <cfRule type="cellIs" dxfId="273" priority="106" operator="equal">
      <formula>0</formula>
    </cfRule>
    <cfRule type="cellIs" dxfId="272" priority="107" operator="equal">
      <formula>"ND"</formula>
    </cfRule>
  </conditionalFormatting>
  <conditionalFormatting sqref="E58:E71">
    <cfRule type="cellIs" dxfId="269" priority="103" operator="lessThan">
      <formula>0</formula>
    </cfRule>
    <cfRule type="cellIs" dxfId="268" priority="104" operator="equal">
      <formula>"-"</formula>
    </cfRule>
    <cfRule type="cellIs" dxfId="267" priority="105" operator="greaterThan">
      <formula>0</formula>
    </cfRule>
  </conditionalFormatting>
  <conditionalFormatting sqref="E58:E71">
    <cfRule type="cellIs" dxfId="263" priority="101" operator="equal">
      <formula>0</formula>
    </cfRule>
    <cfRule type="cellIs" dxfId="262" priority="102" operator="equal">
      <formula>"ND"</formula>
    </cfRule>
  </conditionalFormatting>
  <conditionalFormatting sqref="E58:E71">
    <cfRule type="cellIs" dxfId="259" priority="98" operator="lessThan">
      <formula>0</formula>
    </cfRule>
    <cfRule type="cellIs" dxfId="258" priority="99" operator="equal">
      <formula>"-"</formula>
    </cfRule>
    <cfRule type="cellIs" dxfId="257" priority="100" operator="greaterThan">
      <formula>0</formula>
    </cfRule>
  </conditionalFormatting>
  <conditionalFormatting sqref="E58:E71">
    <cfRule type="cellIs" dxfId="253" priority="96" operator="equal">
      <formula>0</formula>
    </cfRule>
    <cfRule type="cellIs" dxfId="252" priority="97" operator="equal">
      <formula>"ND"</formula>
    </cfRule>
  </conditionalFormatting>
  <conditionalFormatting sqref="E58:E71">
    <cfRule type="cellIs" dxfId="249" priority="93" operator="lessThan">
      <formula>0</formula>
    </cfRule>
    <cfRule type="cellIs" dxfId="248" priority="94" operator="equal">
      <formula>"-"</formula>
    </cfRule>
    <cfRule type="cellIs" dxfId="247" priority="95" operator="greaterThan">
      <formula>0</formula>
    </cfRule>
  </conditionalFormatting>
  <conditionalFormatting sqref="E58:E71">
    <cfRule type="cellIs" dxfId="243" priority="91" operator="equal">
      <formula>0</formula>
    </cfRule>
    <cfRule type="cellIs" dxfId="242" priority="92" operator="equal">
      <formula>"ND"</formula>
    </cfRule>
  </conditionalFormatting>
  <conditionalFormatting sqref="E58:E71">
    <cfRule type="cellIs" dxfId="239" priority="88" operator="lessThan">
      <formula>0</formula>
    </cfRule>
    <cfRule type="cellIs" dxfId="238" priority="89" operator="equal">
      <formula>"-"</formula>
    </cfRule>
    <cfRule type="cellIs" dxfId="237" priority="90" operator="greaterThan">
      <formula>0</formula>
    </cfRule>
  </conditionalFormatting>
  <conditionalFormatting sqref="E58:E71">
    <cfRule type="cellIs" dxfId="233" priority="86" operator="equal">
      <formula>0</formula>
    </cfRule>
    <cfRule type="cellIs" dxfId="232" priority="87" operator="equal">
      <formula>"ND"</formula>
    </cfRule>
  </conditionalFormatting>
  <conditionalFormatting sqref="E58:E71">
    <cfRule type="cellIs" dxfId="229" priority="83" operator="lessThan">
      <formula>0</formula>
    </cfRule>
    <cfRule type="cellIs" dxfId="228" priority="84" operator="equal">
      <formula>"-"</formula>
    </cfRule>
    <cfRule type="cellIs" dxfId="227" priority="85" operator="greaterThan">
      <formula>0</formula>
    </cfRule>
  </conditionalFormatting>
  <conditionalFormatting sqref="E58:E71">
    <cfRule type="cellIs" dxfId="223" priority="81" operator="equal">
      <formula>0</formula>
    </cfRule>
    <cfRule type="cellIs" dxfId="222" priority="82" operator="equal">
      <formula>"ND"</formula>
    </cfRule>
  </conditionalFormatting>
  <conditionalFormatting sqref="E58:E71">
    <cfRule type="cellIs" dxfId="219" priority="78" operator="lessThan">
      <formula>0</formula>
    </cfRule>
    <cfRule type="cellIs" dxfId="218" priority="79" operator="equal">
      <formula>"-"</formula>
    </cfRule>
    <cfRule type="cellIs" dxfId="217" priority="80" operator="greaterThan">
      <formula>0</formula>
    </cfRule>
  </conditionalFormatting>
  <conditionalFormatting sqref="E58:E71">
    <cfRule type="cellIs" dxfId="213" priority="76" operator="equal">
      <formula>0</formula>
    </cfRule>
    <cfRule type="cellIs" dxfId="212" priority="77" operator="equal">
      <formula>"ND"</formula>
    </cfRule>
  </conditionalFormatting>
  <conditionalFormatting sqref="E58:E71">
    <cfRule type="cellIs" dxfId="209" priority="73" operator="lessThan">
      <formula>0</formula>
    </cfRule>
    <cfRule type="cellIs" dxfId="208" priority="74" operator="equal">
      <formula>"-"</formula>
    </cfRule>
    <cfRule type="cellIs" dxfId="207" priority="75" operator="greaterThan">
      <formula>0</formula>
    </cfRule>
  </conditionalFormatting>
  <conditionalFormatting sqref="E58:E71">
    <cfRule type="cellIs" dxfId="203" priority="71" operator="equal">
      <formula>0</formula>
    </cfRule>
    <cfRule type="cellIs" dxfId="202" priority="72" operator="equal">
      <formula>"ND"</formula>
    </cfRule>
  </conditionalFormatting>
  <conditionalFormatting sqref="E58:E71">
    <cfRule type="cellIs" dxfId="199" priority="68" operator="lessThan">
      <formula>0</formula>
    </cfRule>
    <cfRule type="cellIs" dxfId="198" priority="69" operator="equal">
      <formula>"-"</formula>
    </cfRule>
    <cfRule type="cellIs" dxfId="197" priority="70" operator="greaterThan">
      <formula>0</formula>
    </cfRule>
  </conditionalFormatting>
  <conditionalFormatting sqref="E58:E71">
    <cfRule type="cellIs" dxfId="193" priority="66" operator="equal">
      <formula>0</formula>
    </cfRule>
    <cfRule type="cellIs" dxfId="192" priority="67" operator="equal">
      <formula>"ND"</formula>
    </cfRule>
  </conditionalFormatting>
  <conditionalFormatting sqref="E58:E71">
    <cfRule type="cellIs" dxfId="189" priority="63" operator="lessThan">
      <formula>0</formula>
    </cfRule>
    <cfRule type="cellIs" dxfId="188" priority="64" operator="equal">
      <formula>"-"</formula>
    </cfRule>
    <cfRule type="cellIs" dxfId="187" priority="65" operator="greaterThan">
      <formula>0</formula>
    </cfRule>
  </conditionalFormatting>
  <conditionalFormatting sqref="E58:E71">
    <cfRule type="cellIs" dxfId="183" priority="61" operator="equal">
      <formula>0</formula>
    </cfRule>
    <cfRule type="cellIs" dxfId="182" priority="62" operator="equal">
      <formula>"ND"</formula>
    </cfRule>
  </conditionalFormatting>
  <conditionalFormatting sqref="E58:E71">
    <cfRule type="cellIs" dxfId="179" priority="58" operator="lessThan">
      <formula>0</formula>
    </cfRule>
    <cfRule type="cellIs" dxfId="178" priority="59" operator="equal">
      <formula>"-"</formula>
    </cfRule>
    <cfRule type="cellIs" dxfId="177" priority="60" operator="greaterThan">
      <formula>0</formula>
    </cfRule>
  </conditionalFormatting>
  <conditionalFormatting sqref="E58:E71">
    <cfRule type="cellIs" dxfId="173" priority="56" operator="equal">
      <formula>0</formula>
    </cfRule>
    <cfRule type="cellIs" dxfId="172" priority="57" operator="equal">
      <formula>"ND"</formula>
    </cfRule>
  </conditionalFormatting>
  <conditionalFormatting sqref="E58:E71">
    <cfRule type="cellIs" dxfId="169" priority="53" operator="lessThan">
      <formula>0</formula>
    </cfRule>
    <cfRule type="cellIs" dxfId="168" priority="54" operator="equal">
      <formula>"-"</formula>
    </cfRule>
    <cfRule type="cellIs" dxfId="167" priority="55" operator="greaterThan">
      <formula>0</formula>
    </cfRule>
  </conditionalFormatting>
  <conditionalFormatting sqref="E58:E71">
    <cfRule type="cellIs" dxfId="163" priority="51" operator="equal">
      <formula>0</formula>
    </cfRule>
    <cfRule type="cellIs" dxfId="162" priority="52" operator="equal">
      <formula>"ND"</formula>
    </cfRule>
  </conditionalFormatting>
  <conditionalFormatting sqref="E58:E71">
    <cfRule type="cellIs" dxfId="159" priority="48" operator="lessThan">
      <formula>0</formula>
    </cfRule>
    <cfRule type="cellIs" dxfId="158" priority="49" operator="equal">
      <formula>"-"</formula>
    </cfRule>
    <cfRule type="cellIs" dxfId="157" priority="50" operator="greaterThan">
      <formula>0</formula>
    </cfRule>
  </conditionalFormatting>
  <conditionalFormatting sqref="E58:E71">
    <cfRule type="cellIs" dxfId="153" priority="46" operator="equal">
      <formula>0</formula>
    </cfRule>
    <cfRule type="cellIs" dxfId="152" priority="47" operator="equal">
      <formula>"ND"</formula>
    </cfRule>
  </conditionalFormatting>
  <conditionalFormatting sqref="E58:E71">
    <cfRule type="cellIs" dxfId="149" priority="43" operator="lessThan">
      <formula>0</formula>
    </cfRule>
    <cfRule type="cellIs" dxfId="148" priority="44" operator="equal">
      <formula>"-"</formula>
    </cfRule>
    <cfRule type="cellIs" dxfId="147" priority="45" operator="greaterThan">
      <formula>0</formula>
    </cfRule>
  </conditionalFormatting>
  <conditionalFormatting sqref="E58:E71">
    <cfRule type="cellIs" dxfId="143" priority="41" operator="equal">
      <formula>0</formula>
    </cfRule>
    <cfRule type="cellIs" dxfId="142" priority="42" operator="equal">
      <formula>"ND"</formula>
    </cfRule>
  </conditionalFormatting>
  <conditionalFormatting sqref="E58:E71">
    <cfRule type="cellIs" dxfId="139" priority="38" operator="lessThan">
      <formula>0</formula>
    </cfRule>
    <cfRule type="cellIs" dxfId="138" priority="39" operator="equal">
      <formula>"-"</formula>
    </cfRule>
    <cfRule type="cellIs" dxfId="137" priority="40" operator="greaterThan">
      <formula>0</formula>
    </cfRule>
  </conditionalFormatting>
  <conditionalFormatting sqref="E58:E71">
    <cfRule type="cellIs" dxfId="133" priority="36" operator="equal">
      <formula>0</formula>
    </cfRule>
    <cfRule type="cellIs" dxfId="132" priority="37" operator="equal">
      <formula>"ND"</formula>
    </cfRule>
  </conditionalFormatting>
  <conditionalFormatting sqref="E58:E71">
    <cfRule type="cellIs" dxfId="129" priority="33" operator="lessThan">
      <formula>0</formula>
    </cfRule>
    <cfRule type="cellIs" dxfId="128" priority="34" operator="equal">
      <formula>"-"</formula>
    </cfRule>
    <cfRule type="cellIs" dxfId="127" priority="35" operator="greaterThan">
      <formula>0</formula>
    </cfRule>
  </conditionalFormatting>
  <conditionalFormatting sqref="E58:E71">
    <cfRule type="cellIs" dxfId="123" priority="31" operator="equal">
      <formula>0</formula>
    </cfRule>
    <cfRule type="cellIs" dxfId="122" priority="32" operator="equal">
      <formula>"ND"</formula>
    </cfRule>
  </conditionalFormatting>
  <conditionalFormatting sqref="E58:E71">
    <cfRule type="cellIs" dxfId="119" priority="28" operator="lessThan">
      <formula>0</formula>
    </cfRule>
    <cfRule type="cellIs" dxfId="118" priority="29" operator="equal">
      <formula>"-"</formula>
    </cfRule>
    <cfRule type="cellIs" dxfId="117" priority="30" operator="greaterThan">
      <formula>0</formula>
    </cfRule>
  </conditionalFormatting>
  <conditionalFormatting sqref="E58:E71">
    <cfRule type="cellIs" dxfId="113" priority="26" operator="equal">
      <formula>0</formula>
    </cfRule>
    <cfRule type="cellIs" dxfId="112" priority="27" operator="equal">
      <formula>"ND"</formula>
    </cfRule>
  </conditionalFormatting>
  <conditionalFormatting sqref="E58:E71">
    <cfRule type="cellIs" dxfId="109" priority="23" operator="lessThan">
      <formula>0</formula>
    </cfRule>
    <cfRule type="cellIs" dxfId="108" priority="24" operator="equal">
      <formula>"-"</formula>
    </cfRule>
    <cfRule type="cellIs" dxfId="107" priority="25" operator="greaterThan">
      <formula>0</formula>
    </cfRule>
  </conditionalFormatting>
  <conditionalFormatting sqref="E58:E71">
    <cfRule type="cellIs" dxfId="103" priority="21" operator="equal">
      <formula>0</formula>
    </cfRule>
    <cfRule type="cellIs" dxfId="102" priority="22" operator="equal">
      <formula>"ND"</formula>
    </cfRule>
  </conditionalFormatting>
  <conditionalFormatting sqref="E58:E71">
    <cfRule type="cellIs" dxfId="99" priority="18" operator="lessThan">
      <formula>0</formula>
    </cfRule>
    <cfRule type="cellIs" dxfId="98" priority="19" operator="equal">
      <formula>"-"</formula>
    </cfRule>
    <cfRule type="cellIs" dxfId="97" priority="20" operator="greaterThan">
      <formula>0</formula>
    </cfRule>
  </conditionalFormatting>
  <conditionalFormatting sqref="E58:E71">
    <cfRule type="cellIs" dxfId="93" priority="16" operator="equal">
      <formula>0</formula>
    </cfRule>
    <cfRule type="cellIs" dxfId="92" priority="17" operator="equal">
      <formula>"ND"</formula>
    </cfRule>
  </conditionalFormatting>
  <conditionalFormatting sqref="E58:E71">
    <cfRule type="cellIs" dxfId="89" priority="13" operator="lessThan">
      <formula>0</formula>
    </cfRule>
    <cfRule type="cellIs" dxfId="88" priority="14" operator="equal">
      <formula>"-"</formula>
    </cfRule>
    <cfRule type="cellIs" dxfId="87" priority="15" operator="greaterThan">
      <formula>0</formula>
    </cfRule>
  </conditionalFormatting>
  <conditionalFormatting sqref="E58:E71">
    <cfRule type="cellIs" dxfId="83" priority="11" operator="equal">
      <formula>0</formula>
    </cfRule>
    <cfRule type="cellIs" dxfId="82" priority="12" operator="equal">
      <formula>"ND"</formula>
    </cfRule>
  </conditionalFormatting>
  <conditionalFormatting sqref="E58:E71">
    <cfRule type="cellIs" dxfId="79" priority="8" operator="lessThan">
      <formula>0</formula>
    </cfRule>
    <cfRule type="cellIs" dxfId="78" priority="9" operator="equal">
      <formula>"-"</formula>
    </cfRule>
    <cfRule type="cellIs" dxfId="77" priority="10" operator="greaterThan">
      <formula>0</formula>
    </cfRule>
  </conditionalFormatting>
  <conditionalFormatting sqref="E58:E71">
    <cfRule type="cellIs" dxfId="73" priority="6" operator="equal">
      <formula>0</formula>
    </cfRule>
    <cfRule type="cellIs" dxfId="72" priority="7" operator="equal">
      <formula>"ND"</formula>
    </cfRule>
  </conditionalFormatting>
  <conditionalFormatting sqref="E58:E71">
    <cfRule type="cellIs" dxfId="69" priority="3" operator="lessThan">
      <formula>0</formula>
    </cfRule>
    <cfRule type="cellIs" dxfId="68" priority="4" operator="equal">
      <formula>"-"</formula>
    </cfRule>
    <cfRule type="cellIs" dxfId="67" priority="5" operator="greaterThan">
      <formula>0</formula>
    </cfRule>
  </conditionalFormatting>
  <conditionalFormatting sqref="E58:E71">
    <cfRule type="cellIs" dxfId="63" priority="1" operator="equal">
      <formula>0</formula>
    </cfRule>
    <cfRule type="cellIs" dxfId="62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4" sqref="A3:A16"/>
      <pivotSelection pane="bottomRight" showHeader="1" axis="axisRow" activeRow="3" previousRow="3" click="1" r:id="rId1">
        <pivotArea dataOnly="0" labelOnly="1" fieldPosition="0">
          <references count="1">
            <reference field="1" count="0"/>
          </references>
        </pivotArea>
      </pivotSelection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42578125" bestFit="1" customWidth="1"/>
    <col min="4" max="4" width="46.42578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0" t="s">
        <v>40</v>
      </c>
      <c r="B2" s="21" t="s">
        <v>44</v>
      </c>
      <c r="C2" s="21" t="s">
        <v>37</v>
      </c>
      <c r="D2" s="21" t="s">
        <v>45</v>
      </c>
      <c r="E2" s="21" t="s">
        <v>38</v>
      </c>
      <c r="F2" s="21" t="s">
        <v>41</v>
      </c>
      <c r="G2" s="21" t="s">
        <v>39</v>
      </c>
    </row>
    <row r="3" spans="1:7" ht="18" x14ac:dyDescent="0.35">
      <c r="A3" s="16" t="s">
        <v>29</v>
      </c>
      <c r="B3" s="17">
        <v>218.28749999999999</v>
      </c>
      <c r="C3" s="18">
        <v>-3.1767513693978979E-3</v>
      </c>
      <c r="D3" s="17">
        <v>218.98750000000001</v>
      </c>
      <c r="E3" s="19">
        <v>44560.75</v>
      </c>
      <c r="F3" s="19">
        <v>44560.25</v>
      </c>
      <c r="G3" s="19">
        <v>44562.5</v>
      </c>
    </row>
    <row r="4" spans="1:7" ht="18" x14ac:dyDescent="0.35">
      <c r="A4" s="16" t="s">
        <v>24</v>
      </c>
      <c r="B4" s="17">
        <v>285.28750000000002</v>
      </c>
      <c r="C4" s="18">
        <v>-2.436046025162827E-3</v>
      </c>
      <c r="D4" s="17">
        <v>285.98750000000001</v>
      </c>
      <c r="E4" s="19">
        <v>44560.75</v>
      </c>
      <c r="F4" s="19">
        <v>44560.25</v>
      </c>
      <c r="G4" s="19">
        <v>44562.5</v>
      </c>
    </row>
    <row r="5" spans="1:7" ht="18" x14ac:dyDescent="0.35">
      <c r="A5" s="16" t="s">
        <v>23</v>
      </c>
      <c r="B5" s="17">
        <v>284.28750000000002</v>
      </c>
      <c r="C5" s="18">
        <v>-2.4445532311416756E-3</v>
      </c>
      <c r="D5" s="17">
        <v>284.98750000000001</v>
      </c>
      <c r="E5" s="19">
        <v>44560.75</v>
      </c>
      <c r="F5" s="19">
        <v>44560.25</v>
      </c>
      <c r="G5" s="19">
        <v>44562.5</v>
      </c>
    </row>
    <row r="6" spans="1:7" ht="18" x14ac:dyDescent="0.35">
      <c r="A6" s="16" t="s">
        <v>34</v>
      </c>
      <c r="B6" s="17">
        <v>55</v>
      </c>
      <c r="C6" s="18">
        <v>0</v>
      </c>
      <c r="D6" s="17">
        <v>55</v>
      </c>
      <c r="E6" s="19">
        <v>44561.75</v>
      </c>
      <c r="F6" s="19">
        <v>44560.75</v>
      </c>
      <c r="G6" s="19">
        <v>44562.5</v>
      </c>
    </row>
    <row r="7" spans="1:7" ht="18" x14ac:dyDescent="0.35">
      <c r="A7" s="16" t="s">
        <v>33</v>
      </c>
      <c r="B7" s="17">
        <v>75</v>
      </c>
      <c r="C7" s="18">
        <v>0</v>
      </c>
      <c r="D7" s="17">
        <v>75</v>
      </c>
      <c r="E7" s="19">
        <v>44561.75</v>
      </c>
      <c r="F7" s="19">
        <v>44560.75</v>
      </c>
      <c r="G7" s="19">
        <v>44562.5</v>
      </c>
    </row>
    <row r="8" spans="1:7" ht="18" x14ac:dyDescent="0.35">
      <c r="A8" s="16" t="s">
        <v>25</v>
      </c>
      <c r="B8" s="17">
        <v>260.28750000000002</v>
      </c>
      <c r="C8" s="18">
        <v>-7.4842525770701528E-4</v>
      </c>
      <c r="D8" s="17">
        <v>260.48750000000001</v>
      </c>
      <c r="E8" s="19">
        <v>44560.75</v>
      </c>
      <c r="F8" s="19">
        <v>44560.25</v>
      </c>
      <c r="G8" s="19">
        <v>44562.5</v>
      </c>
    </row>
    <row r="9" spans="1:7" ht="18" x14ac:dyDescent="0.35">
      <c r="A9" s="16" t="s">
        <v>28</v>
      </c>
      <c r="B9" s="17">
        <v>273.28750000000002</v>
      </c>
      <c r="C9" s="18">
        <v>-1.6312974449163411E-3</v>
      </c>
      <c r="D9" s="17">
        <v>273.73750000000001</v>
      </c>
      <c r="E9" s="19">
        <v>44560.75</v>
      </c>
      <c r="F9" s="19">
        <v>44560.25</v>
      </c>
      <c r="G9" s="19">
        <v>44562.5</v>
      </c>
    </row>
    <row r="10" spans="1:7" ht="18" x14ac:dyDescent="0.35">
      <c r="A10" s="16" t="s">
        <v>30</v>
      </c>
      <c r="B10" s="17">
        <v>129.3725</v>
      </c>
      <c r="C10" s="18">
        <v>5.2341630969838008E-4</v>
      </c>
      <c r="D10" s="17">
        <v>129.30500000000001</v>
      </c>
      <c r="E10" s="19">
        <v>44560.75</v>
      </c>
      <c r="F10" s="19">
        <v>44560.25</v>
      </c>
      <c r="G10" s="19">
        <v>44562.5</v>
      </c>
    </row>
    <row r="11" spans="1:7" ht="18" x14ac:dyDescent="0.35">
      <c r="A11" s="16" t="s">
        <v>26</v>
      </c>
      <c r="B11" s="17">
        <v>252.28749999999999</v>
      </c>
      <c r="C11" s="18">
        <v>-1.7657149963174424E-3</v>
      </c>
      <c r="D11" s="17">
        <v>252.73750000000001</v>
      </c>
      <c r="E11" s="19">
        <v>44560.75</v>
      </c>
      <c r="F11" s="19">
        <v>44560.25</v>
      </c>
      <c r="G11" s="19">
        <v>44562.5</v>
      </c>
    </row>
    <row r="12" spans="1:7" ht="18" x14ac:dyDescent="0.35">
      <c r="A12" s="16" t="s">
        <v>27</v>
      </c>
      <c r="B12" s="17">
        <v>261.28750000000002</v>
      </c>
      <c r="C12" s="18">
        <v>-1.7054875588685676E-3</v>
      </c>
      <c r="D12" s="17">
        <v>261.73750000000001</v>
      </c>
      <c r="E12" s="19">
        <v>44560.75</v>
      </c>
      <c r="F12" s="19">
        <v>44560.25</v>
      </c>
      <c r="G12" s="19">
        <v>44562.5</v>
      </c>
    </row>
    <row r="13" spans="1:7" ht="18" x14ac:dyDescent="0.35">
      <c r="A13" s="16" t="s">
        <v>32</v>
      </c>
      <c r="B13" s="17">
        <v>257.28750000000002</v>
      </c>
      <c r="C13" s="18">
        <v>-2.6990460404614082E-3</v>
      </c>
      <c r="D13" s="17">
        <v>257.98750000000001</v>
      </c>
      <c r="E13" s="19">
        <v>44560.75</v>
      </c>
      <c r="F13" s="19">
        <v>44560.25</v>
      </c>
      <c r="G13" s="19">
        <v>44562.5</v>
      </c>
    </row>
    <row r="14" spans="1:7" ht="18" x14ac:dyDescent="0.35">
      <c r="A14" s="16" t="s">
        <v>22</v>
      </c>
      <c r="B14" s="17">
        <v>224.28749999999999</v>
      </c>
      <c r="C14" s="18">
        <v>-3.092543580292892E-3</v>
      </c>
      <c r="D14" s="17">
        <v>224.98750000000001</v>
      </c>
      <c r="E14" s="19">
        <v>44560.75</v>
      </c>
      <c r="F14" s="19">
        <v>44560.25</v>
      </c>
      <c r="G14" s="19">
        <v>44562.5</v>
      </c>
    </row>
    <row r="15" spans="1:7" ht="18" x14ac:dyDescent="0.35">
      <c r="A15" s="16" t="s">
        <v>31</v>
      </c>
      <c r="B15" s="17">
        <v>136.3725</v>
      </c>
      <c r="C15" s="18">
        <v>4.9646800966058832E-4</v>
      </c>
      <c r="D15" s="17">
        <v>136.30500000000001</v>
      </c>
      <c r="E15" s="19">
        <v>44560.75</v>
      </c>
      <c r="F15" s="19">
        <v>44560.25</v>
      </c>
      <c r="G15" s="19">
        <v>44562.5</v>
      </c>
    </row>
    <row r="16" spans="1:7" ht="18" x14ac:dyDescent="0.35">
      <c r="A16" s="16" t="s">
        <v>20</v>
      </c>
      <c r="B16" s="17">
        <v>126.3725</v>
      </c>
      <c r="C16" s="18">
        <v>5.358824714918576E-4</v>
      </c>
      <c r="D16" s="17">
        <v>126.30500000000001</v>
      </c>
      <c r="E16" s="19">
        <v>44560.75</v>
      </c>
      <c r="F16" s="19">
        <v>44560.25</v>
      </c>
      <c r="G16" s="19">
        <v>44562.5</v>
      </c>
    </row>
  </sheetData>
  <conditionalFormatting pivot="1" sqref="C3:C16">
    <cfRule type="cellIs" dxfId="558" priority="3" operator="greaterThan">
      <formula>0</formula>
    </cfRule>
  </conditionalFormatting>
  <conditionalFormatting pivot="1" sqref="C3:C16">
    <cfRule type="cellIs" dxfId="557" priority="2" operator="lessThan">
      <formula>0</formula>
    </cfRule>
  </conditionalFormatting>
  <conditionalFormatting pivot="1" sqref="C3:C16">
    <cfRule type="cellIs" dxfId="556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2022-02-04T21:19:48Z</dcterms:modified>
</cp:coreProperties>
</file>