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ABRIL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<sst xmlns="http://schemas.openxmlformats.org/spreadsheetml/2006/main" count="156" uniqueCount="47">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</sst>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5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51.718273379629" createdVersion="7" refreshedVersion="5" minRefreshableVersion="3" recordCount="33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8.4337349397590355E-2"/>
    </cacheField>
    <cacheField name="Precio anterior_x000a_(cts Dlr/lb)" numFmtId="0">
      <sharedItems containsSemiMixedTypes="0" containsString="0" containsNumber="1" minValue="60" maxValue="306.55"/>
    </cacheField>
    <cacheField name="Día actual" numFmtId="14">
      <sharedItems containsSemiMixedTypes="0" containsNonDate="0" containsDate="1" containsString="0" minDate="2022-02-25T00:00:00" maxDate="2022-04-01T00:00:00"/>
    </cacheField>
    <cacheField name="Día anterior" numFmtId="14">
      <sharedItems containsSemiMixedTypes="0" containsNonDate="0" containsDate="1" containsString="0" minDate="2022-02-24T00:00:00" maxDate="2022-03-31T00:00:00"/>
    </cacheField>
    <cacheField name="DÍA DE REPORTE" numFmtId="14">
      <sharedItems containsSemiMixedTypes="0" containsNonDate="0" containsDate="1" containsString="0" minDate="2021-07-01T17:00:07" maxDate="2022-04-01T00:00:00" count="136"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  <r>
    <s v="COFVN-G2-NYC"/>
    <x v="0"/>
    <s v="Nueva York"/>
    <n v="119.79"/>
    <n v="-2.2488755622188574E-3"/>
    <n v="120.06"/>
    <d v="2022-03-01T00:00:00"/>
    <d v="2022-02-28T00:00:00"/>
    <x v="2"/>
  </r>
  <r>
    <s v="COFSAN-23-NYC"/>
    <x v="1"/>
    <s v="Nueva York"/>
    <n v="239.75"/>
    <n v="1.2671594508975714E-2"/>
    <n v="236.75"/>
    <d v="2022-03-01T00:00:00"/>
    <d v="2022-02-28T00:00:00"/>
    <x v="2"/>
  </r>
  <r>
    <s v="COFCO-UGQ-NYC"/>
    <x v="2"/>
    <s v="Nueva York"/>
    <n v="301.75"/>
    <n v="1.00418410041841E-2"/>
    <n v="298.75"/>
    <d v="2022-03-01T00:00:00"/>
    <d v="2022-02-28T00:00:00"/>
    <x v="2"/>
  </r>
  <r>
    <s v="COFCO-EP-NYC"/>
    <x v="3"/>
    <s v="Nueva York"/>
    <n v="303.75"/>
    <n v="9.9750623441396506E-3"/>
    <n v="300.75"/>
    <d v="2022-03-01T00:00:00"/>
    <d v="2022-02-28T00:00:00"/>
    <x v="2"/>
  </r>
  <r>
    <s v="COFSV-NYC"/>
    <x v="4"/>
    <s v="Nueva York"/>
    <n v="274.75"/>
    <n v="1.1039558417663294E-2"/>
    <n v="271.75"/>
    <d v="2022-03-01T00:00:00"/>
    <d v="2022-02-28T00:00:00"/>
    <x v="2"/>
  </r>
  <r>
    <s v="COFMX-NYC"/>
    <x v="5"/>
    <s v="Laredo"/>
    <n v="262.75"/>
    <n v="1.1549566891241578E-2"/>
    <n v="259.75"/>
    <d v="2022-03-01T00:00:00"/>
    <d v="2022-02-28T00:00:00"/>
    <x v="2"/>
  </r>
  <r>
    <s v="COFMX-HG-NYC"/>
    <x v="6"/>
    <s v="Nueva York"/>
    <n v="273.75"/>
    <n v="1.1080332409972299E-2"/>
    <n v="270.75"/>
    <d v="2022-03-01T00:00:00"/>
    <d v="2022-02-28T00:00:00"/>
    <x v="2"/>
  </r>
  <r>
    <s v="COFGT-NYC"/>
    <x v="7"/>
    <s v="Nueva York"/>
    <n v="285.75"/>
    <n v="1.0610079575596816E-2"/>
    <n v="282.75"/>
    <d v="2022-03-01T00:00:00"/>
    <d v="2022-02-28T00:00:00"/>
    <x v="2"/>
  </r>
  <r>
    <s v="COFSAN-4-NYC"/>
    <x v="8"/>
    <s v="Nueva York"/>
    <n v="235.75"/>
    <n v="1.288936627282492E-2"/>
    <n v="232.75"/>
    <d v="2022-03-01T00:00:00"/>
    <d v="2022-02-28T00:00:00"/>
    <x v="2"/>
  </r>
  <r>
    <s v="COFID-EK1-NYC"/>
    <x v="9"/>
    <s v="Nueva York"/>
    <n v="119.79"/>
    <n v="-2.2488755622188574E-3"/>
    <n v="120.06"/>
    <d v="2022-03-01T00:00:00"/>
    <d v="2022-02-28T00:00:00"/>
    <x v="2"/>
  </r>
  <r>
    <s v="COFUG-NYC"/>
    <x v="10"/>
    <s v="Nueva York"/>
    <n v="128.79"/>
    <n v="-2.0920502092051001E-3"/>
    <n v="129.06"/>
    <d v="2022-03-01T00:00:00"/>
    <d v="2022-02-28T00:00:00"/>
    <x v="2"/>
  </r>
  <r>
    <s v="COFPE-NYC"/>
    <x v="11"/>
    <s v="Nueva York"/>
    <n v="267.75"/>
    <n v="1.1331444759206799E-2"/>
    <n v="264.75"/>
    <d v="2022-03-01T00:00:00"/>
    <d v="2022-02-28T00:00:00"/>
    <x v="2"/>
  </r>
  <r>
    <s v="COF-WARB-CRSDF"/>
    <x v="12"/>
    <s v="NWE"/>
    <n v="80"/>
    <n v="0"/>
    <n v="80"/>
    <d v="2022-03-02T00:00:00"/>
    <d v="2022-03-01T00:00:00"/>
    <x v="2"/>
  </r>
  <r>
    <s v="COF-WARB-CRHDF"/>
    <x v="13"/>
    <s v="NWE"/>
    <n v="60"/>
    <n v="0"/>
    <n v="60"/>
    <d v="2022-03-02T00:00:00"/>
    <d v="2022-03-01T00:00:00"/>
    <x v="2"/>
  </r>
  <r>
    <s v="COFVN-G2-NYC"/>
    <x v="0"/>
    <s v="Nueva York"/>
    <n v="117.34"/>
    <n v="-2.0452458468987418E-2"/>
    <n v="119.79"/>
    <d v="2022-03-02T00:00:00"/>
    <d v="2022-03-01T00:00:00"/>
    <x v="3"/>
  </r>
  <r>
    <s v="COFSAN-23-NYC"/>
    <x v="1"/>
    <s v="Nueva York"/>
    <n v="232.95"/>
    <n v="-2.8362877997914541E-2"/>
    <n v="239.75"/>
    <d v="2022-03-02T00:00:00"/>
    <d v="2022-03-01T00:00:00"/>
    <x v="3"/>
  </r>
  <r>
    <s v="COFCO-UGQ-NYC"/>
    <x v="2"/>
    <s v="Nueva York"/>
    <n v="294.95"/>
    <n v="-2.2535211267605673E-2"/>
    <n v="301.75"/>
    <d v="2022-03-02T00:00:00"/>
    <d v="2022-03-01T00:00:00"/>
    <x v="3"/>
  </r>
  <r>
    <s v="COFCO-EP-NYC"/>
    <x v="3"/>
    <s v="Nueva York"/>
    <n v="296.95"/>
    <n v="-2.2386831275720203E-2"/>
    <n v="303.75"/>
    <d v="2022-03-02T00:00:00"/>
    <d v="2022-03-01T00:00:00"/>
    <x v="3"/>
  </r>
  <r>
    <s v="COFSV-NYC"/>
    <x v="4"/>
    <s v="Nueva York"/>
    <n v="267.95"/>
    <n v="-2.4749772520473199E-2"/>
    <n v="274.75"/>
    <d v="2022-03-02T00:00:00"/>
    <d v="2022-03-01T00:00:00"/>
    <x v="3"/>
  </r>
  <r>
    <s v="COFMX-NYC"/>
    <x v="5"/>
    <s v="Laredo"/>
    <n v="255.95"/>
    <n v="-2.5880114176974355E-2"/>
    <n v="262.75"/>
    <d v="2022-03-02T00:00:00"/>
    <d v="2022-03-01T00:00:00"/>
    <x v="3"/>
  </r>
  <r>
    <s v="COFMX-HG-NYC"/>
    <x v="6"/>
    <s v="Nueva York"/>
    <n v="266.95"/>
    <n v="-2.4840182648401869E-2"/>
    <n v="273.75"/>
    <d v="2022-03-02T00:00:00"/>
    <d v="2022-03-01T00:00:00"/>
    <x v="3"/>
  </r>
  <r>
    <s v="COFGT-NYC"/>
    <x v="7"/>
    <s v="Nueva York"/>
    <n v="278.95"/>
    <n v="-2.379702537182856E-2"/>
    <n v="285.75"/>
    <d v="2022-03-02T00:00:00"/>
    <d v="2022-03-01T00:00:00"/>
    <x v="3"/>
  </r>
  <r>
    <s v="COFSAN-4-NYC"/>
    <x v="8"/>
    <s v="Nueva York"/>
    <n v="228.95"/>
    <n v="-2.8844114528101851E-2"/>
    <n v="235.75"/>
    <d v="2022-03-02T00:00:00"/>
    <d v="2022-03-01T00:00:00"/>
    <x v="3"/>
  </r>
  <r>
    <s v="COFID-EK1-NYC"/>
    <x v="9"/>
    <s v="Nueva York"/>
    <n v="117.34"/>
    <n v="-2.0452458468987418E-2"/>
    <n v="119.79"/>
    <d v="2022-03-02T00:00:00"/>
    <d v="2022-03-01T00:00:00"/>
    <x v="3"/>
  </r>
  <r>
    <s v="COFUG-NYC"/>
    <x v="10"/>
    <s v="Nueva York"/>
    <n v="126.34"/>
    <n v="-1.9023216088205518E-2"/>
    <n v="128.79"/>
    <d v="2022-03-02T00:00:00"/>
    <d v="2022-03-01T00:00:00"/>
    <x v="3"/>
  </r>
  <r>
    <s v="COFPE-NYC"/>
    <x v="11"/>
    <s v="Nueva York"/>
    <n v="260.95"/>
    <n v="-2.5396825396825438E-2"/>
    <n v="267.75"/>
    <d v="2022-03-02T00:00:00"/>
    <d v="2022-03-01T00:00:00"/>
    <x v="3"/>
  </r>
  <r>
    <s v="COF-WARB-CRSDF"/>
    <x v="12"/>
    <s v="NWE"/>
    <n v="83"/>
    <n v="3.7499999999999999E-2"/>
    <n v="80"/>
    <d v="2022-03-03T00:00:00"/>
    <d v="2022-03-02T00:00:00"/>
    <x v="3"/>
  </r>
  <r>
    <s v="COF-WARB-CRHDF"/>
    <x v="13"/>
    <s v="NWE"/>
    <n v="65"/>
    <n v="8.3333333333333329E-2"/>
    <n v="60"/>
    <d v="2022-03-03T00:00:00"/>
    <d v="2022-03-02T00:00:00"/>
    <x v="3"/>
  </r>
  <r>
    <s v="COFVN-G2-NYC"/>
    <x v="0"/>
    <s v="Nueva York"/>
    <n v="117.57"/>
    <n v="1.960115902505452E-3"/>
    <n v="117.34"/>
    <d v="2022-03-03T00:00:00"/>
    <d v="2022-03-02T00:00:00"/>
    <x v="4"/>
  </r>
  <r>
    <s v="COFSAN-23-NYC"/>
    <x v="1"/>
    <s v="Nueva York"/>
    <n v="227.65"/>
    <n v="-2.2751663447091577E-2"/>
    <n v="232.95"/>
    <d v="2022-03-03T00:00:00"/>
    <d v="2022-03-02T00:00:00"/>
    <x v="4"/>
  </r>
  <r>
    <s v="COFCO-UGQ-NYC"/>
    <x v="2"/>
    <s v="Nueva York"/>
    <n v="289.64999999999998"/>
    <n v="-1.7969147313103954E-2"/>
    <n v="294.95"/>
    <d v="2022-03-03T00:00:00"/>
    <d v="2022-03-02T00:00:00"/>
    <x v="4"/>
  </r>
  <r>
    <s v="COFCO-EP-NYC"/>
    <x v="3"/>
    <s v="Nueva York"/>
    <n v="291.64999999999998"/>
    <n v="-1.7848122579558888E-2"/>
    <n v="296.95"/>
    <d v="2022-03-03T00:00:00"/>
    <d v="2022-03-02T00:00:00"/>
    <x v="4"/>
  </r>
  <r>
    <s v="COFSV-NYC"/>
    <x v="4"/>
    <s v="Nueva York"/>
    <n v="262.64999999999998"/>
    <n v="-1.9779809665982504E-2"/>
    <n v="267.95"/>
    <d v="2022-03-03T00:00:00"/>
    <d v="2022-03-02T00:00:00"/>
    <x v="4"/>
  </r>
  <r>
    <s v="COFMX-NYC"/>
    <x v="5"/>
    <s v="Laredo"/>
    <n v="250.65"/>
    <n v="-2.0707169369017321E-2"/>
    <n v="255.95"/>
    <d v="2022-03-03T00:00:00"/>
    <d v="2022-03-02T00:00:00"/>
    <x v="4"/>
  </r>
  <r>
    <s v="COFMX-HG-NYC"/>
    <x v="6"/>
    <s v="Nueva York"/>
    <n v="261.64999999999998"/>
    <n v="-1.985390522569774E-2"/>
    <n v="266.95"/>
    <d v="2022-03-03T00:00:00"/>
    <d v="2022-03-02T00:00:00"/>
    <x v="4"/>
  </r>
  <r>
    <s v="COFGT-NYC"/>
    <x v="7"/>
    <s v="Nueva York"/>
    <n v="274.64999999999998"/>
    <n v="-1.5414948915576309E-2"/>
    <n v="278.95"/>
    <d v="2022-03-03T00:00:00"/>
    <d v="2022-03-02T00:00:00"/>
    <x v="4"/>
  </r>
  <r>
    <s v="COFSAN-4-NYC"/>
    <x v="8"/>
    <s v="Nueva York"/>
    <n v="223.65"/>
    <n v="-2.3149159205066536E-2"/>
    <n v="228.95"/>
    <d v="2022-03-03T00:00:00"/>
    <d v="2022-03-02T00:00:00"/>
    <x v="4"/>
  </r>
  <r>
    <s v="COFID-EK1-NYC"/>
    <x v="9"/>
    <s v="Nueva York"/>
    <n v="117.57"/>
    <n v="1.960115902505452E-3"/>
    <n v="117.34"/>
    <d v="2022-03-03T00:00:00"/>
    <d v="2022-03-02T00:00:00"/>
    <x v="4"/>
  </r>
  <r>
    <s v="COFUG-NYC"/>
    <x v="10"/>
    <s v="Nueva York"/>
    <n v="126.57"/>
    <n v="1.8204844071552141E-3"/>
    <n v="126.34"/>
    <d v="2022-03-03T00:00:00"/>
    <d v="2022-03-02T00:00:00"/>
    <x v="4"/>
  </r>
  <r>
    <s v="COFPE-NYC"/>
    <x v="11"/>
    <s v="Nueva York"/>
    <n v="254.65"/>
    <n v="-2.4142556045219327E-2"/>
    <n v="260.95"/>
    <d v="2022-03-03T00:00:00"/>
    <d v="2022-03-02T00:00:00"/>
    <x v="4"/>
  </r>
  <r>
    <s v="COF-WARB-CRSDF"/>
    <x v="12"/>
    <s v="NWE"/>
    <n v="83"/>
    <n v="0"/>
    <n v="83"/>
    <d v="2022-03-04T00:00:00"/>
    <d v="2022-03-03T00:00:00"/>
    <x v="4"/>
  </r>
  <r>
    <s v="COF-WARB-CRHDF"/>
    <x v="13"/>
    <s v="NWE"/>
    <n v="65"/>
    <n v="0"/>
    <n v="65"/>
    <d v="2022-03-04T00:00:00"/>
    <d v="2022-03-03T00:00:00"/>
    <x v="4"/>
  </r>
  <r>
    <s v="COFVN-G2-NYC"/>
    <x v="0"/>
    <s v="Nueva York"/>
    <n v="118.7"/>
    <n v="9.6112953984860919E-3"/>
    <n v="117.57"/>
    <d v="2022-03-04T00:00:00"/>
    <d v="2022-03-03T00:00:00"/>
    <x v="5"/>
  </r>
  <r>
    <s v="COFSAN-23-NYC"/>
    <x v="1"/>
    <s v="Nueva York"/>
    <n v="227.65"/>
    <n v="0"/>
    <n v="227.65"/>
    <d v="2022-03-04T00:00:00"/>
    <d v="2022-03-03T00:00:00"/>
    <x v="5"/>
  </r>
  <r>
    <s v="COFCO-UGQ-NYC"/>
    <x v="2"/>
    <s v="Nueva York"/>
    <n v="289.64999999999998"/>
    <n v="0"/>
    <n v="289.64999999999998"/>
    <d v="2022-03-04T00:00:00"/>
    <d v="2022-03-03T00:00:00"/>
    <x v="5"/>
  </r>
  <r>
    <s v="COFCO-EP-NYC"/>
    <x v="3"/>
    <s v="Nueva York"/>
    <n v="291.64999999999998"/>
    <n v="0"/>
    <n v="291.64999999999998"/>
    <d v="2022-03-04T00:00:00"/>
    <d v="2022-03-03T00:00:00"/>
    <x v="5"/>
  </r>
  <r>
    <s v="COFSV-NYC"/>
    <x v="4"/>
    <s v="Nueva York"/>
    <n v="262.64999999999998"/>
    <n v="0"/>
    <n v="262.64999999999998"/>
    <d v="2022-03-04T00:00:00"/>
    <d v="2022-03-03T00:00:00"/>
    <x v="5"/>
  </r>
  <r>
    <s v="COFMX-NYC"/>
    <x v="5"/>
    <s v="Laredo"/>
    <n v="250.65"/>
    <n v="0"/>
    <n v="250.65"/>
    <d v="2022-03-04T00:00:00"/>
    <d v="2022-03-03T00:00:00"/>
    <x v="5"/>
  </r>
  <r>
    <s v="COFMX-HG-NYC"/>
    <x v="6"/>
    <s v="Nueva York"/>
    <n v="261.64999999999998"/>
    <n v="0"/>
    <n v="261.64999999999998"/>
    <d v="2022-03-04T00:00:00"/>
    <d v="2022-03-03T00:00:00"/>
    <x v="5"/>
  </r>
  <r>
    <s v="COFGT-NYC"/>
    <x v="7"/>
    <s v="Nueva York"/>
    <n v="274.64999999999998"/>
    <n v="0"/>
    <n v="274.64999999999998"/>
    <d v="2022-03-04T00:00:00"/>
    <d v="2022-03-03T00:00:00"/>
    <x v="5"/>
  </r>
  <r>
    <s v="COFSAN-4-NYC"/>
    <x v="8"/>
    <s v="Nueva York"/>
    <n v="223.65"/>
    <n v="0"/>
    <n v="223.65"/>
    <d v="2022-03-04T00:00:00"/>
    <d v="2022-03-03T00:00:00"/>
    <x v="5"/>
  </r>
  <r>
    <s v="COFID-EK1-NYC"/>
    <x v="9"/>
    <s v="Nueva York"/>
    <n v="118.7"/>
    <n v="9.6112953984860919E-3"/>
    <n v="117.57"/>
    <d v="2022-03-04T00:00:00"/>
    <d v="2022-03-03T00:00:00"/>
    <x v="5"/>
  </r>
  <r>
    <s v="COFUG-NYC"/>
    <x v="10"/>
    <s v="Nueva York"/>
    <n v="127.7"/>
    <n v="8.9278660030023688E-3"/>
    <n v="126.57"/>
    <d v="2022-03-04T00:00:00"/>
    <d v="2022-03-03T00:00:00"/>
    <x v="5"/>
  </r>
  <r>
    <s v="COFPE-NYC"/>
    <x v="11"/>
    <s v="Nueva York"/>
    <n v="254.65"/>
    <n v="0"/>
    <n v="254.65"/>
    <d v="2022-03-04T00:00:00"/>
    <d v="2022-03-03T00:00:00"/>
    <x v="5"/>
  </r>
  <r>
    <s v="COF-WARB-CRSDF"/>
    <x v="12"/>
    <s v="NWE"/>
    <n v="83"/>
    <n v="0"/>
    <n v="83"/>
    <d v="2022-03-07T00:00:00"/>
    <d v="2022-03-04T00:00:00"/>
    <x v="5"/>
  </r>
  <r>
    <s v="COF-WARB-CRHDF"/>
    <x v="13"/>
    <s v="NWE"/>
    <n v="65"/>
    <n v="0"/>
    <n v="65"/>
    <d v="2022-03-07T00:00:00"/>
    <d v="2022-03-04T00:00:00"/>
    <x v="5"/>
  </r>
  <r>
    <s v="COFVN-G2-NYC"/>
    <x v="0"/>
    <s v="Nueva York"/>
    <n v="118.93"/>
    <n v="1.9376579612468742E-3"/>
    <n v="118.7"/>
    <d v="2022-03-07T00:00:00"/>
    <d v="2022-03-04T00:00:00"/>
    <x v="6"/>
  </r>
  <r>
    <s v="COFSAN-23-NYC"/>
    <x v="1"/>
    <s v="Nueva York"/>
    <n v="229"/>
    <n v="5.9301559411376863E-3"/>
    <n v="227.65"/>
    <d v="2022-03-07T00:00:00"/>
    <d v="2022-03-04T00:00:00"/>
    <x v="6"/>
  </r>
  <r>
    <s v="COFCO-UGQ-NYC"/>
    <x v="2"/>
    <s v="Nueva York"/>
    <n v="291"/>
    <n v="4.6607975142414042E-3"/>
    <n v="289.64999999999998"/>
    <d v="2022-03-07T00:00:00"/>
    <d v="2022-03-04T00:00:00"/>
    <x v="6"/>
  </r>
  <r>
    <s v="COFCO-EP-NYC"/>
    <x v="3"/>
    <s v="Nueva York"/>
    <n v="293"/>
    <n v="4.6288359334819918E-3"/>
    <n v="291.64999999999998"/>
    <d v="2022-03-07T00:00:00"/>
    <d v="2022-03-04T00:00:00"/>
    <x v="6"/>
  </r>
  <r>
    <s v="COFSV-NYC"/>
    <x v="4"/>
    <s v="Nueva York"/>
    <n v="264"/>
    <n v="5.1399200456882649E-3"/>
    <n v="262.64999999999998"/>
    <d v="2022-03-07T00:00:00"/>
    <d v="2022-03-04T00:00:00"/>
    <x v="6"/>
  </r>
  <r>
    <s v="COFMX-NYC"/>
    <x v="5"/>
    <s v="Laredo"/>
    <n v="252"/>
    <n v="5.3859964093357039E-3"/>
    <n v="250.65"/>
    <d v="2022-03-07T00:00:00"/>
    <d v="2022-03-04T00:00:00"/>
    <x v="6"/>
  </r>
  <r>
    <s v="COFMX-HG-NYC"/>
    <x v="6"/>
    <s v="Nueva York"/>
    <n v="263"/>
    <n v="5.1595643034589066E-3"/>
    <n v="261.64999999999998"/>
    <d v="2022-03-07T00:00:00"/>
    <d v="2022-03-04T00:00:00"/>
    <x v="6"/>
  </r>
  <r>
    <s v="COFGT-NYC"/>
    <x v="7"/>
    <s v="Nueva York"/>
    <n v="276"/>
    <n v="4.9153468050246599E-3"/>
    <n v="274.64999999999998"/>
    <d v="2022-03-07T00:00:00"/>
    <d v="2022-03-04T00:00:00"/>
    <x v="6"/>
  </r>
  <r>
    <s v="COFSAN-4-NYC"/>
    <x v="8"/>
    <s v="Nueva York"/>
    <n v="225"/>
    <n v="6.0362173038229121E-3"/>
    <n v="223.65"/>
    <d v="2022-03-07T00:00:00"/>
    <d v="2022-03-04T00:00:00"/>
    <x v="6"/>
  </r>
  <r>
    <s v="COFID-EK1-NYC"/>
    <x v="9"/>
    <s v="Nueva York"/>
    <n v="118.93"/>
    <n v="1.9376579612468742E-3"/>
    <n v="118.7"/>
    <d v="2022-03-07T00:00:00"/>
    <d v="2022-03-04T00:00:00"/>
    <x v="6"/>
  </r>
  <r>
    <s v="COFUG-NYC"/>
    <x v="10"/>
    <s v="Nueva York"/>
    <n v="127.93"/>
    <n v="1.8010963194988565E-3"/>
    <n v="127.7"/>
    <d v="2022-03-07T00:00:00"/>
    <d v="2022-03-04T00:00:00"/>
    <x v="6"/>
  </r>
  <r>
    <s v="COFPE-NYC"/>
    <x v="11"/>
    <s v="Nueva York"/>
    <n v="256"/>
    <n v="5.3013940702925358E-3"/>
    <n v="254.65"/>
    <d v="2022-03-07T00:00:00"/>
    <d v="2022-03-04T00:00:00"/>
    <x v="6"/>
  </r>
  <r>
    <s v="COF-WARB-CRSDF"/>
    <x v="12"/>
    <s v="NWE"/>
    <n v="83"/>
    <n v="0"/>
    <n v="83"/>
    <d v="2022-03-08T00:00:00"/>
    <d v="2022-03-07T00:00:00"/>
    <x v="6"/>
  </r>
  <r>
    <s v="COF-WARB-CRHDF"/>
    <x v="13"/>
    <s v="NWE"/>
    <n v="65"/>
    <n v="0"/>
    <n v="65"/>
    <d v="2022-03-08T00:00:00"/>
    <d v="2022-03-07T00:00:00"/>
    <x v="6"/>
  </r>
  <r>
    <s v="COFVN-G2-NYC"/>
    <x v="0"/>
    <s v="Nueva York"/>
    <n v="121.01"/>
    <n v="1.7489279408055142E-2"/>
    <n v="118.93"/>
    <d v="2022-03-08T00:00:00"/>
    <d v="2022-03-07T00:00:00"/>
    <x v="7"/>
  </r>
  <r>
    <s v="COFSAN-23-NYC"/>
    <x v="1"/>
    <s v="Nueva York"/>
    <n v="237.55"/>
    <n v="3.7336244541484764E-2"/>
    <n v="229"/>
    <d v="2022-03-08T00:00:00"/>
    <d v="2022-03-07T00:00:00"/>
    <x v="7"/>
  </r>
  <r>
    <s v="COFCO-UGQ-NYC"/>
    <x v="2"/>
    <s v="Nueva York"/>
    <n v="299.55"/>
    <n v="2.938144329896911E-2"/>
    <n v="291"/>
    <d v="2022-03-08T00:00:00"/>
    <d v="2022-03-07T00:00:00"/>
    <x v="7"/>
  </r>
  <r>
    <s v="COFCO-EP-NYC"/>
    <x v="3"/>
    <s v="Nueva York"/>
    <n v="301.55"/>
    <n v="2.918088737201369E-2"/>
    <n v="293"/>
    <d v="2022-03-08T00:00:00"/>
    <d v="2022-03-07T00:00:00"/>
    <x v="7"/>
  </r>
  <r>
    <s v="COFSV-NYC"/>
    <x v="4"/>
    <s v="Nueva York"/>
    <n v="272.55"/>
    <n v="3.2386363636363678E-2"/>
    <n v="264"/>
    <d v="2022-03-08T00:00:00"/>
    <d v="2022-03-07T00:00:00"/>
    <x v="7"/>
  </r>
  <r>
    <s v="COFMX-NYC"/>
    <x v="5"/>
    <s v="Laredo"/>
    <n v="260.55"/>
    <n v="3.3928571428571475E-2"/>
    <n v="252"/>
    <d v="2022-03-08T00:00:00"/>
    <d v="2022-03-07T00:00:00"/>
    <x v="7"/>
  </r>
  <r>
    <s v="COFMX-HG-NYC"/>
    <x v="6"/>
    <s v="Nueva York"/>
    <n v="271.55"/>
    <n v="3.2509505703422099E-2"/>
    <n v="263"/>
    <d v="2022-03-08T00:00:00"/>
    <d v="2022-03-07T00:00:00"/>
    <x v="7"/>
  </r>
  <r>
    <s v="COFGT-NYC"/>
    <x v="7"/>
    <s v="Nueva York"/>
    <n v="284.55"/>
    <n v="3.0978260869565257E-2"/>
    <n v="276"/>
    <d v="2022-03-08T00:00:00"/>
    <d v="2022-03-07T00:00:00"/>
    <x v="7"/>
  </r>
  <r>
    <s v="COFSAN-4-NYC"/>
    <x v="8"/>
    <s v="Nueva York"/>
    <n v="233.55"/>
    <n v="3.8000000000000048E-2"/>
    <n v="225"/>
    <d v="2022-03-08T00:00:00"/>
    <d v="2022-03-07T00:00:00"/>
    <x v="7"/>
  </r>
  <r>
    <s v="COFID-EK1-NYC"/>
    <x v="9"/>
    <s v="Nueva York"/>
    <n v="121.01"/>
    <n v="1.7489279408055142E-2"/>
    <n v="118.93"/>
    <d v="2022-03-08T00:00:00"/>
    <d v="2022-03-07T00:00:00"/>
    <x v="7"/>
  </r>
  <r>
    <s v="COFUG-NYC"/>
    <x v="10"/>
    <s v="Nueva York"/>
    <n v="130.01"/>
    <n v="1.6258891581333416E-2"/>
    <n v="127.93"/>
    <d v="2022-03-08T00:00:00"/>
    <d v="2022-03-07T00:00:00"/>
    <x v="7"/>
  </r>
  <r>
    <s v="COFPE-NYC"/>
    <x v="11"/>
    <s v="Nueva York"/>
    <n v="264.55"/>
    <n v="3.3398437500000044E-2"/>
    <n v="256"/>
    <d v="2022-03-08T00:00:00"/>
    <d v="2022-03-07T00:00:00"/>
    <x v="7"/>
  </r>
  <r>
    <s v="COF-WARB-CRSDF"/>
    <x v="12"/>
    <s v="NWE"/>
    <n v="83"/>
    <n v="0"/>
    <n v="83"/>
    <d v="2022-03-09T00:00:00"/>
    <d v="2022-03-08T00:00:00"/>
    <x v="7"/>
  </r>
  <r>
    <s v="COF-WARB-CRHDF"/>
    <x v="13"/>
    <s v="NWE"/>
    <n v="65"/>
    <n v="0"/>
    <n v="65"/>
    <d v="2022-03-09T00:00:00"/>
    <d v="2022-03-08T00:00:00"/>
    <x v="7"/>
  </r>
  <r>
    <s v="COFVN-G2-NYC"/>
    <x v="0"/>
    <s v="Nueva York"/>
    <n v="122.06"/>
    <n v="8.6769688455499306E-3"/>
    <n v="121.01"/>
    <d v="2022-03-09T00:00:00"/>
    <d v="2022-03-08T00:00:00"/>
    <x v="8"/>
  </r>
  <r>
    <s v="COFSAN-23-NYC"/>
    <x v="1"/>
    <s v="Nueva York"/>
    <n v="233.95"/>
    <n v="-1.5154704272784772E-2"/>
    <n v="237.55"/>
    <d v="2022-03-09T00:00:00"/>
    <d v="2022-03-08T00:00:00"/>
    <x v="8"/>
  </r>
  <r>
    <s v="COFCO-UGQ-NYC"/>
    <x v="2"/>
    <s v="Nueva York"/>
    <n v="295.95"/>
    <n v="-1.2018027040560916E-2"/>
    <n v="299.55"/>
    <d v="2022-03-09T00:00:00"/>
    <d v="2022-03-08T00:00:00"/>
    <x v="8"/>
  </r>
  <r>
    <s v="COFCO-EP-NYC"/>
    <x v="3"/>
    <s v="Nueva York"/>
    <n v="297.95"/>
    <n v="-1.1938318686785019E-2"/>
    <n v="301.55"/>
    <d v="2022-03-09T00:00:00"/>
    <d v="2022-03-08T00:00:00"/>
    <x v="8"/>
  </r>
  <r>
    <s v="COFSV-NYC"/>
    <x v="4"/>
    <s v="Nueva York"/>
    <n v="268.95"/>
    <n v="-1.3208585580627491E-2"/>
    <n v="272.55"/>
    <d v="2022-03-09T00:00:00"/>
    <d v="2022-03-08T00:00:00"/>
    <x v="8"/>
  </r>
  <r>
    <s v="COFMX-NYC"/>
    <x v="5"/>
    <s v="Laredo"/>
    <n v="256.95"/>
    <n v="-1.3816925734024266E-2"/>
    <n v="260.55"/>
    <d v="2022-03-09T00:00:00"/>
    <d v="2022-03-08T00:00:00"/>
    <x v="8"/>
  </r>
  <r>
    <s v="COFMX-HG-NYC"/>
    <x v="6"/>
    <s v="Nueva York"/>
    <n v="267.95"/>
    <n v="-1.3257227030012973E-2"/>
    <n v="271.55"/>
    <d v="2022-03-09T00:00:00"/>
    <d v="2022-03-08T00:00:00"/>
    <x v="8"/>
  </r>
  <r>
    <s v="COFGT-NYC"/>
    <x v="7"/>
    <s v="Nueva York"/>
    <n v="280.95"/>
    <n v="-1.2651555086979521E-2"/>
    <n v="284.55"/>
    <d v="2022-03-09T00:00:00"/>
    <d v="2022-03-08T00:00:00"/>
    <x v="8"/>
  </r>
  <r>
    <s v="COFSAN-4-NYC"/>
    <x v="8"/>
    <s v="Nueva York"/>
    <n v="229.95"/>
    <n v="-1.541425818882476E-2"/>
    <n v="233.55"/>
    <d v="2022-03-09T00:00:00"/>
    <d v="2022-03-08T00:00:00"/>
    <x v="8"/>
  </r>
  <r>
    <s v="COFID-EK1-NYC"/>
    <x v="9"/>
    <s v="Nueva York"/>
    <n v="122.06"/>
    <n v="8.6769688455499306E-3"/>
    <n v="121.01"/>
    <d v="2022-03-09T00:00:00"/>
    <d v="2022-03-08T00:00:00"/>
    <x v="8"/>
  </r>
  <r>
    <s v="COFUG-NYC"/>
    <x v="10"/>
    <s v="Nueva York"/>
    <n v="131.06"/>
    <n v="8.0763018229367857E-3"/>
    <n v="130.01"/>
    <d v="2022-03-09T00:00:00"/>
    <d v="2022-03-08T00:00:00"/>
    <x v="8"/>
  </r>
  <r>
    <s v="COFPE-NYC"/>
    <x v="11"/>
    <s v="Nueva York"/>
    <n v="260.95"/>
    <n v="-1.3608013608013694E-2"/>
    <n v="264.55"/>
    <d v="2022-03-09T00:00:00"/>
    <d v="2022-03-08T00:00:00"/>
    <x v="8"/>
  </r>
  <r>
    <s v="COF-WARB-CRSDF"/>
    <x v="12"/>
    <s v="NWE"/>
    <n v="83"/>
    <n v="0"/>
    <n v="83"/>
    <d v="2022-03-10T00:00:00"/>
    <d v="2022-03-09T00:00:00"/>
    <x v="8"/>
  </r>
  <r>
    <s v="COF-WARB-CRHDF"/>
    <x v="13"/>
    <s v="NWE"/>
    <n v="65"/>
    <n v="0"/>
    <n v="65"/>
    <d v="2022-03-10T00:00:00"/>
    <d v="2022-03-09T00:00:00"/>
    <x v="8"/>
  </r>
  <r>
    <s v="COFVN-G2-NYC"/>
    <x v="0"/>
    <s v="Nueva York"/>
    <n v="114.44"/>
    <n v="-6.2428313943962019E-2"/>
    <n v="122.06"/>
    <d v="2022-03-10T00:00:00"/>
    <d v="2022-03-09T00:00:00"/>
    <x v="9"/>
  </r>
  <r>
    <s v="COFSAN-23-NYC"/>
    <x v="1"/>
    <s v="Nueva York"/>
    <n v="228.7"/>
    <n v="-2.244069245565292E-2"/>
    <n v="233.95"/>
    <d v="2022-03-10T00:00:00"/>
    <d v="2022-03-09T00:00:00"/>
    <x v="9"/>
  </r>
  <r>
    <s v="COFCO-UGQ-NYC"/>
    <x v="2"/>
    <s v="Nueva York"/>
    <n v="289.7"/>
    <n v="-2.1118432167595878E-2"/>
    <n v="295.95"/>
    <d v="2022-03-10T00:00:00"/>
    <d v="2022-03-09T00:00:00"/>
    <x v="9"/>
  </r>
  <r>
    <s v="COFCO-EP-NYC"/>
    <x v="3"/>
    <s v="Nueva York"/>
    <n v="291.7"/>
    <n v="-2.0976673938580298E-2"/>
    <n v="297.95"/>
    <d v="2022-03-10T00:00:00"/>
    <d v="2022-03-09T00:00:00"/>
    <x v="9"/>
  </r>
  <r>
    <s v="COFSV-NYC"/>
    <x v="4"/>
    <s v="Nueva York"/>
    <n v="261.7"/>
    <n v="-2.6956683398401193E-2"/>
    <n v="268.95"/>
    <d v="2022-03-10T00:00:00"/>
    <d v="2022-03-09T00:00:00"/>
    <x v="9"/>
  </r>
  <r>
    <s v="COFMX-NYC"/>
    <x v="5"/>
    <s v="Laredo"/>
    <n v="249.7"/>
    <n v="-2.8215606149056237E-2"/>
    <n v="256.95"/>
    <d v="2022-03-10T00:00:00"/>
    <d v="2022-03-09T00:00:00"/>
    <x v="9"/>
  </r>
  <r>
    <s v="COFMX-HG-NYC"/>
    <x v="6"/>
    <s v="Nueva York"/>
    <n v="260.7"/>
    <n v="-2.7057286807240157E-2"/>
    <n v="267.95"/>
    <d v="2022-03-10T00:00:00"/>
    <d v="2022-03-09T00:00:00"/>
    <x v="9"/>
  </r>
  <r>
    <s v="COFGT-NYC"/>
    <x v="7"/>
    <s v="Nueva York"/>
    <n v="274.7"/>
    <n v="-2.2245951236874891E-2"/>
    <n v="280.95"/>
    <d v="2022-03-10T00:00:00"/>
    <d v="2022-03-09T00:00:00"/>
    <x v="9"/>
  </r>
  <r>
    <s v="COFSAN-4-NYC"/>
    <x v="8"/>
    <s v="Nueva York"/>
    <n v="224.7"/>
    <n v="-2.2831050228310504E-2"/>
    <n v="229.95"/>
    <d v="2022-03-10T00:00:00"/>
    <d v="2022-03-09T00:00:00"/>
    <x v="9"/>
  </r>
  <r>
    <s v="COFID-EK1-NYC"/>
    <x v="9"/>
    <s v="Nueva York"/>
    <n v="114.44"/>
    <n v="-6.2428313943962019E-2"/>
    <n v="122.06"/>
    <d v="2022-03-10T00:00:00"/>
    <d v="2022-03-09T00:00:00"/>
    <x v="9"/>
  </r>
  <r>
    <s v="COFUG-NYC"/>
    <x v="10"/>
    <s v="Nueva York"/>
    <n v="123.44"/>
    <n v="-5.8141309323973787E-2"/>
    <n v="131.06"/>
    <d v="2022-03-10T00:00:00"/>
    <d v="2022-03-09T00:00:00"/>
    <x v="9"/>
  </r>
  <r>
    <s v="COFPE-NYC"/>
    <x v="11"/>
    <s v="Nueva York"/>
    <n v="253.7"/>
    <n v="-2.7783100210768349E-2"/>
    <n v="260.95"/>
    <d v="2022-03-10T00:00:00"/>
    <d v="2022-03-09T00:00:00"/>
    <x v="9"/>
  </r>
  <r>
    <s v="COF-WARB-CRSDF"/>
    <x v="12"/>
    <s v="NWE"/>
    <n v="83"/>
    <n v="0"/>
    <n v="83"/>
    <d v="2022-03-11T00:00:00"/>
    <d v="2022-03-10T00:00:00"/>
    <x v="9"/>
  </r>
  <r>
    <s v="COF-WARB-CRHDF"/>
    <x v="13"/>
    <s v="NWE"/>
    <n v="65"/>
    <n v="0"/>
    <n v="65"/>
    <d v="2022-03-11T00:00:00"/>
    <d v="2022-03-10T00:00:00"/>
    <x v="9"/>
  </r>
  <r>
    <s v="COFVN-G2-NYC"/>
    <x v="0"/>
    <s v="Nueva York"/>
    <n v="114.53"/>
    <n v="7.8643830828384667E-4"/>
    <n v="114.44"/>
    <d v="2022-03-11T00:00:00"/>
    <d v="2022-03-10T00:00:00"/>
    <x v="10"/>
  </r>
  <r>
    <s v="COFSAN-23-NYC"/>
    <x v="1"/>
    <s v="Nueva York"/>
    <n v="226.45"/>
    <n v="-9.838216003498032E-3"/>
    <n v="228.7"/>
    <d v="2022-03-11T00:00:00"/>
    <d v="2022-03-10T00:00:00"/>
    <x v="10"/>
  </r>
  <r>
    <s v="COFCO-UGQ-NYC"/>
    <x v="2"/>
    <s v="Nueva York"/>
    <n v="287.45"/>
    <n v="-7.7666551605108736E-3"/>
    <n v="289.7"/>
    <d v="2022-03-11T00:00:00"/>
    <d v="2022-03-10T00:00:00"/>
    <x v="10"/>
  </r>
  <r>
    <s v="COFCO-EP-NYC"/>
    <x v="3"/>
    <s v="Nueva York"/>
    <n v="289.45"/>
    <n v="-7.713404182379157E-3"/>
    <n v="291.7"/>
    <d v="2022-03-11T00:00:00"/>
    <d v="2022-03-10T00:00:00"/>
    <x v="10"/>
  </r>
  <r>
    <s v="COFSV-NYC"/>
    <x v="4"/>
    <s v="Nueva York"/>
    <n v="259.45"/>
    <n v="-8.5976308750477654E-3"/>
    <n v="261.7"/>
    <d v="2022-03-11T00:00:00"/>
    <d v="2022-03-10T00:00:00"/>
    <x v="10"/>
  </r>
  <r>
    <s v="COFMX-NYC"/>
    <x v="5"/>
    <s v="Laredo"/>
    <n v="247.45"/>
    <n v="-9.010812975570685E-3"/>
    <n v="249.7"/>
    <d v="2022-03-11T00:00:00"/>
    <d v="2022-03-10T00:00:00"/>
    <x v="10"/>
  </r>
  <r>
    <s v="COFMX-HG-NYC"/>
    <x v="6"/>
    <s v="Nueva York"/>
    <n v="258.45"/>
    <n v="-8.6306098964326824E-3"/>
    <n v="260.7"/>
    <d v="2022-03-11T00:00:00"/>
    <d v="2022-03-10T00:00:00"/>
    <x v="10"/>
  </r>
  <r>
    <s v="COFGT-NYC"/>
    <x v="7"/>
    <s v="Nueva York"/>
    <n v="272.45"/>
    <n v="-8.1907535493265377E-3"/>
    <n v="274.7"/>
    <d v="2022-03-11T00:00:00"/>
    <d v="2022-03-10T00:00:00"/>
    <x v="10"/>
  </r>
  <r>
    <s v="COFSAN-4-NYC"/>
    <x v="8"/>
    <s v="Nueva York"/>
    <n v="222.45"/>
    <n v="-1.0013351134846462E-2"/>
    <n v="224.7"/>
    <d v="2022-03-11T00:00:00"/>
    <d v="2022-03-10T00:00:00"/>
    <x v="10"/>
  </r>
  <r>
    <s v="COFID-EK1-NYC"/>
    <x v="9"/>
    <s v="Nueva York"/>
    <n v="114.53"/>
    <n v="7.8643830828384667E-4"/>
    <n v="114.44"/>
    <d v="2022-03-11T00:00:00"/>
    <d v="2022-03-10T00:00:00"/>
    <x v="10"/>
  </r>
  <r>
    <s v="COFUG-NYC"/>
    <x v="10"/>
    <s v="Nueva York"/>
    <n v="123.53"/>
    <n v="7.2909915748544567E-4"/>
    <n v="123.44"/>
    <d v="2022-03-11T00:00:00"/>
    <d v="2022-03-10T00:00:00"/>
    <x v="10"/>
  </r>
  <r>
    <s v="COFPE-NYC"/>
    <x v="11"/>
    <s v="Nueva York"/>
    <n v="251.45"/>
    <n v="-8.868742609381159E-3"/>
    <n v="253.7"/>
    <d v="2022-03-11T00:00:00"/>
    <d v="2022-03-10T00:00:00"/>
    <x v="10"/>
  </r>
  <r>
    <s v="COF-WARB-CRSDF"/>
    <x v="12"/>
    <s v="NWE"/>
    <n v="83"/>
    <n v="0"/>
    <n v="83"/>
    <d v="2022-03-14T00:00:00"/>
    <d v="2022-03-11T00:00:00"/>
    <x v="10"/>
  </r>
  <r>
    <s v="COF-WARB-CRHDF"/>
    <x v="13"/>
    <s v="NWE"/>
    <n v="65"/>
    <n v="0"/>
    <n v="65"/>
    <d v="2022-03-14T00:00:00"/>
    <d v="2022-03-11T00:00:00"/>
    <x v="10"/>
  </r>
  <r>
    <s v="COFVN-G2-NYC"/>
    <x v="0"/>
    <s v="Nueva York"/>
    <n v="115.43"/>
    <n v="7.8582030908932645E-3"/>
    <n v="114.53"/>
    <d v="2022-03-14T00:00:00"/>
    <d v="2022-03-11T00:00:00"/>
    <x v="11"/>
  </r>
  <r>
    <s v="COFSAN-23-NYC"/>
    <x v="1"/>
    <s v="Nueva York"/>
    <n v="223.3"/>
    <n v="-1.3910355486862343E-2"/>
    <n v="226.45"/>
    <d v="2022-03-14T00:00:00"/>
    <d v="2022-03-11T00:00:00"/>
    <x v="11"/>
  </r>
  <r>
    <s v="COFCO-UGQ-NYC"/>
    <x v="2"/>
    <s v="Nueva York"/>
    <n v="284.3"/>
    <n v="-1.0958427552617767E-2"/>
    <n v="287.45"/>
    <d v="2022-03-14T00:00:00"/>
    <d v="2022-03-11T00:00:00"/>
    <x v="11"/>
  </r>
  <r>
    <s v="COFCO-EP-NYC"/>
    <x v="3"/>
    <s v="Nueva York"/>
    <n v="286.3"/>
    <n v="-1.0882708585247806E-2"/>
    <n v="289.45"/>
    <d v="2022-03-14T00:00:00"/>
    <d v="2022-03-11T00:00:00"/>
    <x v="11"/>
  </r>
  <r>
    <s v="COFSV-NYC"/>
    <x v="4"/>
    <s v="Nueva York"/>
    <n v="256.3"/>
    <n v="-1.2141067643091067E-2"/>
    <n v="259.45"/>
    <d v="2022-03-14T00:00:00"/>
    <d v="2022-03-11T00:00:00"/>
    <x v="11"/>
  </r>
  <r>
    <s v="COFMX-NYC"/>
    <x v="5"/>
    <s v="Laredo"/>
    <n v="244.3"/>
    <n v="-1.2729844413012639E-2"/>
    <n v="247.45"/>
    <d v="2022-03-14T00:00:00"/>
    <d v="2022-03-11T00:00:00"/>
    <x v="11"/>
  </r>
  <r>
    <s v="COFMX-HG-NYC"/>
    <x v="6"/>
    <s v="Nueva York"/>
    <n v="255.3"/>
    <n v="-1.2188044109111926E-2"/>
    <n v="258.45"/>
    <d v="2022-03-14T00:00:00"/>
    <d v="2022-03-11T00:00:00"/>
    <x v="11"/>
  </r>
  <r>
    <s v="COFGT-NYC"/>
    <x v="7"/>
    <s v="Nueva York"/>
    <n v="269.3"/>
    <n v="-1.1561754450357781E-2"/>
    <n v="272.45"/>
    <d v="2022-03-14T00:00:00"/>
    <d v="2022-03-11T00:00:00"/>
    <x v="11"/>
  </r>
  <r>
    <s v="COFSAN-4-NYC"/>
    <x v="8"/>
    <s v="Nueva York"/>
    <n v="219.3"/>
    <n v="-1.4160485502359979E-2"/>
    <n v="222.45"/>
    <d v="2022-03-14T00:00:00"/>
    <d v="2022-03-11T00:00:00"/>
    <x v="11"/>
  </r>
  <r>
    <s v="COFID-EK1-NYC"/>
    <x v="9"/>
    <s v="Nueva York"/>
    <n v="115.43"/>
    <n v="7.8582030908932645E-3"/>
    <n v="114.53"/>
    <d v="2022-03-14T00:00:00"/>
    <d v="2022-03-11T00:00:00"/>
    <x v="11"/>
  </r>
  <r>
    <s v="COFUG-NYC"/>
    <x v="10"/>
    <s v="Nueva York"/>
    <n v="124.43"/>
    <n v="7.2856795920019889E-3"/>
    <n v="123.53"/>
    <d v="2022-03-14T00:00:00"/>
    <d v="2022-03-11T00:00:00"/>
    <x v="11"/>
  </r>
  <r>
    <s v="COFPE-NYC"/>
    <x v="11"/>
    <s v="Nueva York"/>
    <n v="248.3"/>
    <n v="-1.252734141976527E-2"/>
    <n v="251.45"/>
    <d v="2022-03-14T00:00:00"/>
    <d v="2022-03-11T00:00:00"/>
    <x v="11"/>
  </r>
  <r>
    <s v="COF-WARB-CRSDF"/>
    <x v="12"/>
    <s v="NWE"/>
    <n v="83"/>
    <n v="0"/>
    <n v="83"/>
    <d v="2022-03-15T00:00:00"/>
    <d v="2022-03-14T00:00:00"/>
    <x v="11"/>
  </r>
  <r>
    <s v="COF-WARB-CRHDF"/>
    <x v="13"/>
    <s v="NWE"/>
    <n v="65"/>
    <n v="0"/>
    <n v="65"/>
    <d v="2022-03-15T00:00:00"/>
    <d v="2022-03-14T00:00:00"/>
    <x v="11"/>
  </r>
  <r>
    <s v="COFVN-G2-NYC"/>
    <x v="0"/>
    <s v="Nueva York"/>
    <n v="113.89"/>
    <n v="-1.3341419041843595E-2"/>
    <n v="115.43"/>
    <d v="2022-03-15T00:00:00"/>
    <d v="2022-03-14T00:00:00"/>
    <x v="12"/>
  </r>
  <r>
    <s v="COFSAN-23-NYC"/>
    <x v="1"/>
    <s v="Nueva York"/>
    <n v="215.65"/>
    <n v="-3.4258844603672213E-2"/>
    <n v="223.3"/>
    <d v="2022-03-15T00:00:00"/>
    <d v="2022-03-14T00:00:00"/>
    <x v="12"/>
  </r>
  <r>
    <s v="COFCO-UGQ-NYC"/>
    <x v="2"/>
    <s v="Nueva York"/>
    <n v="276.64999999999998"/>
    <n v="-2.6908195568062024E-2"/>
    <n v="284.3"/>
    <d v="2022-03-15T00:00:00"/>
    <d v="2022-03-14T00:00:00"/>
    <x v="12"/>
  </r>
  <r>
    <s v="COFCO-EP-NYC"/>
    <x v="3"/>
    <s v="Nueva York"/>
    <n v="278.64999999999998"/>
    <n v="-2.6720223541739554E-2"/>
    <n v="286.3"/>
    <d v="2022-03-15T00:00:00"/>
    <d v="2022-03-14T00:00:00"/>
    <x v="12"/>
  </r>
  <r>
    <s v="COFSV-NYC"/>
    <x v="4"/>
    <s v="Nueva York"/>
    <n v="248.65"/>
    <n v="-2.9847834568864633E-2"/>
    <n v="256.3"/>
    <d v="2022-03-15T00:00:00"/>
    <d v="2022-03-14T00:00:00"/>
    <x v="12"/>
  </r>
  <r>
    <s v="COFMX-NYC"/>
    <x v="5"/>
    <s v="Laredo"/>
    <n v="236.65"/>
    <n v="-3.131395824805569E-2"/>
    <n v="244.3"/>
    <d v="2022-03-15T00:00:00"/>
    <d v="2022-03-14T00:00:00"/>
    <x v="12"/>
  </r>
  <r>
    <s v="COFMX-HG-NYC"/>
    <x v="6"/>
    <s v="Nueva York"/>
    <n v="247.65"/>
    <n v="-2.9964747356051726E-2"/>
    <n v="255.3"/>
    <d v="2022-03-15T00:00:00"/>
    <d v="2022-03-14T00:00:00"/>
    <x v="12"/>
  </r>
  <r>
    <s v="COFGT-NYC"/>
    <x v="7"/>
    <s v="Nueva York"/>
    <n v="261.64999999999998"/>
    <n v="-2.840698106201275E-2"/>
    <n v="269.3"/>
    <d v="2022-03-15T00:00:00"/>
    <d v="2022-03-14T00:00:00"/>
    <x v="12"/>
  </r>
  <r>
    <s v="COFSAN-4-NYC"/>
    <x v="8"/>
    <s v="Nueva York"/>
    <n v="211.65"/>
    <n v="-3.4883720930232585E-2"/>
    <n v="219.3"/>
    <d v="2022-03-15T00:00:00"/>
    <d v="2022-03-14T00:00:00"/>
    <x v="12"/>
  </r>
  <r>
    <s v="COFID-EK1-NYC"/>
    <x v="9"/>
    <s v="Nueva York"/>
    <n v="113.89"/>
    <n v="-1.3341419041843595E-2"/>
    <n v="115.43"/>
    <d v="2022-03-15T00:00:00"/>
    <d v="2022-03-14T00:00:00"/>
    <x v="12"/>
  </r>
  <r>
    <s v="COFUG-NYC"/>
    <x v="10"/>
    <s v="Nueva York"/>
    <n v="122.89"/>
    <n v="-1.2376436550671109E-2"/>
    <n v="124.43"/>
    <d v="2022-03-15T00:00:00"/>
    <d v="2022-03-14T00:00:00"/>
    <x v="12"/>
  </r>
  <r>
    <s v="COFPE-NYC"/>
    <x v="11"/>
    <s v="Nueva York"/>
    <n v="240.65"/>
    <n v="-3.0809504631494181E-2"/>
    <n v="248.3"/>
    <d v="2022-03-15T00:00:00"/>
    <d v="2022-03-14T00:00:00"/>
    <x v="12"/>
  </r>
  <r>
    <s v="COF-WARB-CRSDF"/>
    <x v="12"/>
    <s v="NWE"/>
    <n v="83"/>
    <n v="0"/>
    <n v="83"/>
    <d v="2022-03-16T00:00:00"/>
    <d v="2022-03-15T00:00:00"/>
    <x v="12"/>
  </r>
  <r>
    <s v="COF-WARB-CRHDF"/>
    <x v="13"/>
    <s v="NWE"/>
    <n v="65"/>
    <n v="0"/>
    <n v="65"/>
    <d v="2022-03-16T00:00:00"/>
    <d v="2022-03-15T00:00:00"/>
    <x v="12"/>
  </r>
  <r>
    <s v="COFVN-G2-NYC"/>
    <x v="0"/>
    <s v="Nueva York"/>
    <n v="116.93"/>
    <n v="2.6692422512951147E-2"/>
    <n v="113.89"/>
    <d v="2022-03-16T00:00:00"/>
    <d v="2022-03-15T00:00:00"/>
    <x v="13"/>
  </r>
  <r>
    <s v="COFSAN-23-NYC"/>
    <x v="1"/>
    <s v="Nueva York"/>
    <n v="222"/>
    <n v="2.9445861349408738E-2"/>
    <n v="215.65"/>
    <d v="2022-03-16T00:00:00"/>
    <d v="2022-03-15T00:00:00"/>
    <x v="13"/>
  </r>
  <r>
    <s v="COFCO-UGQ-NYC"/>
    <x v="2"/>
    <s v="Nueva York"/>
    <n v="283"/>
    <n v="2.2953189951201963E-2"/>
    <n v="276.64999999999998"/>
    <d v="2022-03-16T00:00:00"/>
    <d v="2022-03-15T00:00:00"/>
    <x v="13"/>
  </r>
  <r>
    <s v="COFCO-EP-NYC"/>
    <x v="3"/>
    <s v="Nueva York"/>
    <n v="285"/>
    <n v="2.2788444284945357E-2"/>
    <n v="278.64999999999998"/>
    <d v="2022-03-16T00:00:00"/>
    <d v="2022-03-15T00:00:00"/>
    <x v="13"/>
  </r>
  <r>
    <s v="COFSV-NYC"/>
    <x v="4"/>
    <s v="Nueva York"/>
    <n v="255"/>
    <n v="2.5537904685300601E-2"/>
    <n v="248.65"/>
    <d v="2022-03-16T00:00:00"/>
    <d v="2022-03-15T00:00:00"/>
    <x v="13"/>
  </r>
  <r>
    <s v="COFMX-NYC"/>
    <x v="5"/>
    <s v="Laredo"/>
    <n v="243"/>
    <n v="2.6832875554616498E-2"/>
    <n v="236.65"/>
    <d v="2022-03-16T00:00:00"/>
    <d v="2022-03-15T00:00:00"/>
    <x v="13"/>
  </r>
  <r>
    <s v="COFMX-HG-NYC"/>
    <x v="6"/>
    <s v="Nueva York"/>
    <n v="254"/>
    <n v="2.5641025641025616E-2"/>
    <n v="247.65"/>
    <d v="2022-03-16T00:00:00"/>
    <d v="2022-03-15T00:00:00"/>
    <x v="13"/>
  </r>
  <r>
    <s v="COFGT-NYC"/>
    <x v="7"/>
    <s v="Nueva York"/>
    <n v="268"/>
    <n v="2.4269061723676755E-2"/>
    <n v="261.64999999999998"/>
    <d v="2022-03-16T00:00:00"/>
    <d v="2022-03-15T00:00:00"/>
    <x v="13"/>
  </r>
  <r>
    <s v="COFSAN-4-NYC"/>
    <x v="8"/>
    <s v="Nueva York"/>
    <n v="218"/>
    <n v="3.00023623907394E-2"/>
    <n v="211.65"/>
    <d v="2022-03-16T00:00:00"/>
    <d v="2022-03-15T00:00:00"/>
    <x v="13"/>
  </r>
  <r>
    <s v="COFID-EK1-NYC"/>
    <x v="9"/>
    <s v="Nueva York"/>
    <n v="116.93"/>
    <n v="2.6692422512951147E-2"/>
    <n v="113.89"/>
    <d v="2022-03-16T00:00:00"/>
    <d v="2022-03-15T00:00:00"/>
    <x v="13"/>
  </r>
  <r>
    <s v="COFUG-NYC"/>
    <x v="10"/>
    <s v="Nueva York"/>
    <n v="125.93"/>
    <n v="2.4737570184718092E-2"/>
    <n v="122.89"/>
    <d v="2022-03-16T00:00:00"/>
    <d v="2022-03-15T00:00:00"/>
    <x v="13"/>
  </r>
  <r>
    <s v="COFPE-NYC"/>
    <x v="11"/>
    <s v="Nueva York"/>
    <n v="247"/>
    <n v="2.6386868896737976E-2"/>
    <n v="240.65"/>
    <d v="2022-03-16T00:00:00"/>
    <d v="2022-03-15T00:00:00"/>
    <x v="13"/>
  </r>
  <r>
    <s v="COF-WARB-CRSDF"/>
    <x v="12"/>
    <s v="NWE"/>
    <n v="83"/>
    <n v="0"/>
    <n v="83"/>
    <d v="2022-03-17T00:00:00"/>
    <d v="2022-03-16T00:00:00"/>
    <x v="13"/>
  </r>
  <r>
    <s v="COF-WARB-CRHDF"/>
    <x v="13"/>
    <s v="NWE"/>
    <n v="65"/>
    <n v="0"/>
    <n v="65"/>
    <d v="2022-03-17T00:00:00"/>
    <d v="2022-03-16T00:00:00"/>
    <x v="13"/>
  </r>
  <r>
    <s v="COFVN-G2-NYC"/>
    <x v="0"/>
    <s v="Nueva York"/>
    <n v="116.93"/>
    <n v="0"/>
    <n v="116.93"/>
    <d v="2022-03-17T00:00:00"/>
    <d v="2022-03-16T00:00:00"/>
    <x v="14"/>
  </r>
  <r>
    <s v="COFSAN-23-NYC"/>
    <x v="1"/>
    <s v="Nueva York"/>
    <n v="223"/>
    <n v="4.5045045045045045E-3"/>
    <n v="222"/>
    <d v="2022-03-17T00:00:00"/>
    <d v="2022-03-16T00:00:00"/>
    <x v="14"/>
  </r>
  <r>
    <s v="COFCO-UGQ-NYC"/>
    <x v="2"/>
    <s v="Nueva York"/>
    <n v="283"/>
    <n v="0"/>
    <n v="283"/>
    <d v="2022-03-17T00:00:00"/>
    <d v="2022-03-16T00:00:00"/>
    <x v="14"/>
  </r>
  <r>
    <s v="COFCO-EP-NYC"/>
    <x v="3"/>
    <s v="Nueva York"/>
    <n v="285"/>
    <n v="0"/>
    <n v="285"/>
    <d v="2022-03-17T00:00:00"/>
    <d v="2022-03-16T00:00:00"/>
    <x v="14"/>
  </r>
  <r>
    <s v="COFSV-NYC"/>
    <x v="4"/>
    <s v="Nueva York"/>
    <n v="255"/>
    <n v="0"/>
    <n v="255"/>
    <d v="2022-03-17T00:00:00"/>
    <d v="2022-03-16T00:00:00"/>
    <x v="14"/>
  </r>
  <r>
    <s v="COFMX-NYC"/>
    <x v="5"/>
    <s v="Laredo"/>
    <n v="242"/>
    <n v="-4.11522633744856E-3"/>
    <n v="243"/>
    <d v="2022-03-17T00:00:00"/>
    <d v="2022-03-16T00:00:00"/>
    <x v="14"/>
  </r>
  <r>
    <s v="COFMX-HG-NYC"/>
    <x v="6"/>
    <s v="Nueva York"/>
    <n v="253"/>
    <n v="-3.937007874015748E-3"/>
    <n v="254"/>
    <d v="2022-03-17T00:00:00"/>
    <d v="2022-03-16T00:00:00"/>
    <x v="14"/>
  </r>
  <r>
    <s v="COFGT-NYC"/>
    <x v="7"/>
    <s v="Nueva York"/>
    <n v="268"/>
    <n v="0"/>
    <n v="268"/>
    <d v="2022-03-17T00:00:00"/>
    <d v="2022-03-16T00:00:00"/>
    <x v="14"/>
  </r>
  <r>
    <s v="COFSAN-4-NYC"/>
    <x v="8"/>
    <s v="Nueva York"/>
    <n v="219"/>
    <n v="4.5871559633027525E-3"/>
    <n v="218"/>
    <d v="2022-03-17T00:00:00"/>
    <d v="2022-03-16T00:00:00"/>
    <x v="14"/>
  </r>
  <r>
    <s v="COFID-EK1-NYC"/>
    <x v="9"/>
    <s v="Nueva York"/>
    <n v="115.93"/>
    <n v="-8.5521252031129733E-3"/>
    <n v="116.93"/>
    <d v="2022-03-17T00:00:00"/>
    <d v="2022-03-16T00:00:00"/>
    <x v="14"/>
  </r>
  <r>
    <s v="COFUG-NYC"/>
    <x v="10"/>
    <s v="Nueva York"/>
    <n v="126.93"/>
    <n v="7.9409195584848723E-3"/>
    <n v="125.93"/>
    <d v="2022-03-17T00:00:00"/>
    <d v="2022-03-16T00:00:00"/>
    <x v="14"/>
  </r>
  <r>
    <s v="COFPE-NYC"/>
    <x v="11"/>
    <s v="Nueva York"/>
    <n v="247"/>
    <n v="0"/>
    <n v="247"/>
    <d v="2022-03-17T00:00:00"/>
    <d v="2022-03-16T00:00:00"/>
    <x v="14"/>
  </r>
  <r>
    <s v="COF-WARB-CRSDF"/>
    <x v="12"/>
    <s v="NWE"/>
    <n v="83"/>
    <n v="0"/>
    <n v="83"/>
    <d v="2022-03-18T00:00:00"/>
    <d v="2022-03-17T00:00:00"/>
    <x v="14"/>
  </r>
  <r>
    <s v="COF-WARB-CRHDF"/>
    <x v="13"/>
    <s v="NWE"/>
    <n v="65"/>
    <n v="0"/>
    <n v="65"/>
    <d v="2022-03-18T00:00:00"/>
    <d v="2022-03-17T00:00:00"/>
    <x v="14"/>
  </r>
  <r>
    <s v="COFVN-G2-NYC"/>
    <x v="0"/>
    <s v="Nueva York"/>
    <n v="117.79"/>
    <n v="7.3548276746771522E-3"/>
    <n v="116.93"/>
    <d v="2022-03-18T00:00:00"/>
    <d v="2022-03-17T00:00:00"/>
    <x v="15"/>
  </r>
  <r>
    <s v="COFSAN-23-NYC"/>
    <x v="1"/>
    <s v="Nueva York"/>
    <n v="225.55"/>
    <n v="1.1434977578475388E-2"/>
    <n v="223"/>
    <d v="2022-03-18T00:00:00"/>
    <d v="2022-03-17T00:00:00"/>
    <x v="15"/>
  </r>
  <r>
    <s v="COFCO-UGQ-NYC"/>
    <x v="2"/>
    <s v="Nueva York"/>
    <n v="285.55"/>
    <n v="9.0106007067138217E-3"/>
    <n v="283"/>
    <d v="2022-03-18T00:00:00"/>
    <d v="2022-03-17T00:00:00"/>
    <x v="15"/>
  </r>
  <r>
    <s v="COFCO-EP-NYC"/>
    <x v="3"/>
    <s v="Nueva York"/>
    <n v="287.55"/>
    <n v="8.9473684210526708E-3"/>
    <n v="285"/>
    <d v="2022-03-18T00:00:00"/>
    <d v="2022-03-17T00:00:00"/>
    <x v="15"/>
  </r>
  <r>
    <s v="COFSV-NYC"/>
    <x v="4"/>
    <s v="Nueva York"/>
    <n v="257.55"/>
    <n v="1.0000000000000045E-2"/>
    <n v="255"/>
    <d v="2022-03-18T00:00:00"/>
    <d v="2022-03-17T00:00:00"/>
    <x v="15"/>
  </r>
  <r>
    <s v="COFMX-NYC"/>
    <x v="5"/>
    <s v="Laredo"/>
    <n v="244.55"/>
    <n v="1.0537190082644676E-2"/>
    <n v="242"/>
    <d v="2022-03-18T00:00:00"/>
    <d v="2022-03-17T00:00:00"/>
    <x v="15"/>
  </r>
  <r>
    <s v="COFMX-HG-NYC"/>
    <x v="6"/>
    <s v="Nueva York"/>
    <n v="255.55"/>
    <n v="1.0079051383399254E-2"/>
    <n v="253"/>
    <d v="2022-03-18T00:00:00"/>
    <d v="2022-03-17T00:00:00"/>
    <x v="15"/>
  </r>
  <r>
    <s v="COFGT-NYC"/>
    <x v="7"/>
    <s v="Nueva York"/>
    <n v="270.55"/>
    <n v="9.5149253731343711E-3"/>
    <n v="268"/>
    <d v="2022-03-18T00:00:00"/>
    <d v="2022-03-17T00:00:00"/>
    <x v="15"/>
  </r>
  <r>
    <s v="COFSAN-4-NYC"/>
    <x v="8"/>
    <s v="Nueva York"/>
    <n v="221.55"/>
    <n v="1.1643835616438407E-2"/>
    <n v="219"/>
    <d v="2022-03-18T00:00:00"/>
    <d v="2022-03-17T00:00:00"/>
    <x v="15"/>
  </r>
  <r>
    <s v="COFID-EK1-NYC"/>
    <x v="9"/>
    <s v="Nueva York"/>
    <n v="116.79"/>
    <n v="7.4182696454757127E-3"/>
    <n v="115.93"/>
    <d v="2022-03-18T00:00:00"/>
    <d v="2022-03-17T00:00:00"/>
    <x v="15"/>
  </r>
  <r>
    <s v="COFUG-NYC"/>
    <x v="10"/>
    <s v="Nueva York"/>
    <n v="127.79"/>
    <n v="6.7753880091388904E-3"/>
    <n v="126.93"/>
    <d v="2022-03-18T00:00:00"/>
    <d v="2022-03-17T00:00:00"/>
    <x v="15"/>
  </r>
  <r>
    <s v="COFPE-NYC"/>
    <x v="11"/>
    <s v="Nueva York"/>
    <n v="249.55"/>
    <n v="1.032388663967616E-2"/>
    <n v="247"/>
    <d v="2022-03-18T00:00:00"/>
    <d v="2022-03-17T00:00:00"/>
    <x v="15"/>
  </r>
  <r>
    <s v="COF-WARB-CRSDF"/>
    <x v="12"/>
    <s v="NWE"/>
    <n v="83"/>
    <n v="0"/>
    <n v="83"/>
    <d v="2022-03-21T00:00:00"/>
    <d v="2022-03-18T00:00:00"/>
    <x v="15"/>
  </r>
  <r>
    <s v="COF-WARB-CRHDF"/>
    <x v="13"/>
    <s v="NWE"/>
    <n v="65"/>
    <n v="0"/>
    <n v="65"/>
    <d v="2022-03-21T00:00:00"/>
    <d v="2022-03-18T00:00:00"/>
    <x v="15"/>
  </r>
  <r>
    <s v="COFVN-G2-NYC"/>
    <x v="0"/>
    <s v="Nueva York"/>
    <n v="118.16"/>
    <n v="3.1411834620934742E-3"/>
    <n v="117.79"/>
    <d v="2022-03-21T00:00:00"/>
    <d v="2022-03-18T00:00:00"/>
    <x v="16"/>
  </r>
  <r>
    <s v="COFSAN-23-NYC"/>
    <x v="1"/>
    <s v="Nueva York"/>
    <n v="230.15"/>
    <n v="2.0394590999778292E-2"/>
    <n v="225.55"/>
    <d v="2022-03-21T00:00:00"/>
    <d v="2022-03-18T00:00:00"/>
    <x v="16"/>
  </r>
  <r>
    <s v="COFCO-UGQ-NYC"/>
    <x v="2"/>
    <s v="Nueva York"/>
    <n v="290.14999999999998"/>
    <n v="1.61092628261249E-2"/>
    <n v="285.55"/>
    <d v="2022-03-21T00:00:00"/>
    <d v="2022-03-18T00:00:00"/>
    <x v="16"/>
  </r>
  <r>
    <s v="COFCO-EP-NYC"/>
    <x v="3"/>
    <s v="Nueva York"/>
    <n v="292.14999999999998"/>
    <n v="1.5997217875152028E-2"/>
    <n v="287.55"/>
    <d v="2022-03-21T00:00:00"/>
    <d v="2022-03-18T00:00:00"/>
    <x v="16"/>
  </r>
  <r>
    <s v="COFSV-NYC"/>
    <x v="4"/>
    <s v="Nueva York"/>
    <n v="262.14999999999998"/>
    <n v="1.7860609590370669E-2"/>
    <n v="257.55"/>
    <d v="2022-03-21T00:00:00"/>
    <d v="2022-03-18T00:00:00"/>
    <x v="16"/>
  </r>
  <r>
    <s v="COFMX-NYC"/>
    <x v="5"/>
    <s v="Laredo"/>
    <n v="249.15"/>
    <n v="1.8810059292578181E-2"/>
    <n v="244.55"/>
    <d v="2022-03-21T00:00:00"/>
    <d v="2022-03-18T00:00:00"/>
    <x v="16"/>
  </r>
  <r>
    <s v="COFMX-HG-NYC"/>
    <x v="6"/>
    <s v="Nueva York"/>
    <n v="260.14999999999998"/>
    <n v="1.8000391312854493E-2"/>
    <n v="255.55"/>
    <d v="2022-03-21T00:00:00"/>
    <d v="2022-03-18T00:00:00"/>
    <x v="16"/>
  </r>
  <r>
    <s v="COFGT-NYC"/>
    <x v="7"/>
    <s v="Nueva York"/>
    <n v="275.14999999999998"/>
    <n v="1.7002402513398504E-2"/>
    <n v="270.55"/>
    <d v="2022-03-21T00:00:00"/>
    <d v="2022-03-18T00:00:00"/>
    <x v="16"/>
  </r>
  <r>
    <s v="COFSAN-4-NYC"/>
    <x v="8"/>
    <s v="Nueva York"/>
    <n v="226.15"/>
    <n v="2.0762807492665285E-2"/>
    <n v="221.55"/>
    <d v="2022-03-21T00:00:00"/>
    <d v="2022-03-18T00:00:00"/>
    <x v="16"/>
  </r>
  <r>
    <s v="COFID-EK1-NYC"/>
    <x v="9"/>
    <s v="Nueva York"/>
    <n v="117.16"/>
    <n v="3.1680794588576961E-3"/>
    <n v="116.79"/>
    <d v="2022-03-21T00:00:00"/>
    <d v="2022-03-18T00:00:00"/>
    <x v="16"/>
  </r>
  <r>
    <s v="COFUG-NYC"/>
    <x v="10"/>
    <s v="Nueva York"/>
    <n v="128.16"/>
    <n v="2.8953752249784048E-3"/>
    <n v="127.79"/>
    <d v="2022-03-21T00:00:00"/>
    <d v="2022-03-18T00:00:00"/>
    <x v="16"/>
  </r>
  <r>
    <s v="COFPE-NYC"/>
    <x v="11"/>
    <s v="Nueva York"/>
    <n v="254.15"/>
    <n v="1.843317972350228E-2"/>
    <n v="249.55"/>
    <d v="2022-03-21T00:00:00"/>
    <d v="2022-03-18T00:00:00"/>
    <x v="16"/>
  </r>
  <r>
    <s v="COF-WARB-CRSDF"/>
    <x v="12"/>
    <s v="NWE"/>
    <n v="83"/>
    <n v="0"/>
    <n v="83"/>
    <d v="2022-03-22T00:00:00"/>
    <d v="2022-03-21T00:00:00"/>
    <x v="16"/>
  </r>
  <r>
    <s v="COF-WARB-CRHDF"/>
    <x v="13"/>
    <s v="NWE"/>
    <n v="65"/>
    <n v="0"/>
    <n v="65"/>
    <d v="2022-03-22T00:00:00"/>
    <d v="2022-03-21T00:00:00"/>
    <x v="16"/>
  </r>
  <r>
    <s v="COFVN-G2-NYC"/>
    <x v="0"/>
    <s v="Nueva York"/>
    <n v="117.93"/>
    <n v="-1.9465132024372865E-3"/>
    <n v="118.16"/>
    <d v="2022-03-22T00:00:00"/>
    <d v="2022-03-21T00:00:00"/>
    <x v="17"/>
  </r>
  <r>
    <s v="COFSAN-23-NYC"/>
    <x v="1"/>
    <s v="Nueva York"/>
    <n v="230.55"/>
    <n v="1.7379969585053473E-3"/>
    <n v="230.15"/>
    <d v="2022-03-22T00:00:00"/>
    <d v="2022-03-21T00:00:00"/>
    <x v="17"/>
  </r>
  <r>
    <s v="COFCO-UGQ-NYC"/>
    <x v="2"/>
    <s v="Nueva York"/>
    <n v="290.55"/>
    <n v="1.378597277270495E-3"/>
    <n v="290.14999999999998"/>
    <d v="2022-03-22T00:00:00"/>
    <d v="2022-03-21T00:00:00"/>
    <x v="17"/>
  </r>
  <r>
    <s v="COFCO-EP-NYC"/>
    <x v="3"/>
    <s v="Nueva York"/>
    <n v="292.55"/>
    <n v="1.3691596782475924E-3"/>
    <n v="292.14999999999998"/>
    <d v="2022-03-22T00:00:00"/>
    <d v="2022-03-21T00:00:00"/>
    <x v="17"/>
  </r>
  <r>
    <s v="COFSV-NYC"/>
    <x v="4"/>
    <s v="Nueva York"/>
    <n v="262.55"/>
    <n v="1.5258439824529244E-3"/>
    <n v="262.14999999999998"/>
    <d v="2022-03-22T00:00:00"/>
    <d v="2022-03-21T00:00:00"/>
    <x v="17"/>
  </r>
  <r>
    <s v="COFMX-NYC"/>
    <x v="5"/>
    <s v="Laredo"/>
    <n v="249.55"/>
    <n v="1.605458559100966E-3"/>
    <n v="249.15"/>
    <d v="2022-03-22T00:00:00"/>
    <d v="2022-03-21T00:00:00"/>
    <x v="17"/>
  </r>
  <r>
    <s v="COFMX-HG-NYC"/>
    <x v="6"/>
    <s v="Nueva York"/>
    <n v="260.55"/>
    <n v="1.5375744762638254E-3"/>
    <n v="260.14999999999998"/>
    <d v="2022-03-22T00:00:00"/>
    <d v="2022-03-21T00:00:00"/>
    <x v="17"/>
  </r>
  <r>
    <s v="COFGT-NYC"/>
    <x v="7"/>
    <s v="Nueva York"/>
    <n v="275.55"/>
    <n v="1.4537524986372311E-3"/>
    <n v="275.14999999999998"/>
    <d v="2022-03-22T00:00:00"/>
    <d v="2022-03-21T00:00:00"/>
    <x v="17"/>
  </r>
  <r>
    <s v="COFSAN-4-NYC"/>
    <x v="8"/>
    <s v="Nueva York"/>
    <n v="226.55"/>
    <n v="1.7687375635640312E-3"/>
    <n v="226.15"/>
    <d v="2022-03-22T00:00:00"/>
    <d v="2022-03-21T00:00:00"/>
    <x v="17"/>
  </r>
  <r>
    <s v="COFID-EK1-NYC"/>
    <x v="9"/>
    <s v="Nueva York"/>
    <n v="116.93"/>
    <n v="-1.9631273472173931E-3"/>
    <n v="117.16"/>
    <d v="2022-03-22T00:00:00"/>
    <d v="2022-03-21T00:00:00"/>
    <x v="17"/>
  </r>
  <r>
    <s v="COFUG-NYC"/>
    <x v="10"/>
    <s v="Nueva York"/>
    <n v="127.93"/>
    <n v="-1.7946317103619677E-3"/>
    <n v="128.16"/>
    <d v="2022-03-22T00:00:00"/>
    <d v="2022-03-21T00:00:00"/>
    <x v="17"/>
  </r>
  <r>
    <s v="COFPE-NYC"/>
    <x v="11"/>
    <s v="Nueva York"/>
    <n v="254.55"/>
    <n v="1.5738736966358672E-3"/>
    <n v="254.15"/>
    <d v="2022-03-22T00:00:00"/>
    <d v="2022-03-21T00:00:00"/>
    <x v="17"/>
  </r>
  <r>
    <s v="COF-WARB-CRSDF"/>
    <x v="12"/>
    <s v="NWE"/>
    <n v="83"/>
    <n v="0"/>
    <n v="83"/>
    <d v="2022-03-23T00:00:00"/>
    <d v="2022-03-22T00:00:00"/>
    <x v="17"/>
  </r>
  <r>
    <s v="COF-WARB-CRHDF"/>
    <x v="13"/>
    <s v="NWE"/>
    <n v="65"/>
    <n v="0"/>
    <n v="65"/>
    <d v="2022-03-23T00:00:00"/>
    <d v="2022-03-22T00:00:00"/>
    <x v="17"/>
  </r>
  <r>
    <s v="COFVN-G2-NYC"/>
    <x v="0"/>
    <s v="Nueva York"/>
    <n v="116.52"/>
    <n v="-1.1956245230221409E-2"/>
    <n v="117.93"/>
    <d v="2022-03-23T00:00:00"/>
    <d v="2022-03-22T00:00:00"/>
    <x v="18"/>
  </r>
  <r>
    <s v="COFSAN-23-NYC"/>
    <x v="1"/>
    <s v="Nueva York"/>
    <n v="230.8"/>
    <n v="1.0843634786380394E-3"/>
    <n v="230.55"/>
    <d v="2022-03-23T00:00:00"/>
    <d v="2022-03-22T00:00:00"/>
    <x v="18"/>
  </r>
  <r>
    <s v="COFCO-UGQ-NYC"/>
    <x v="2"/>
    <s v="Nueva York"/>
    <n v="290.8"/>
    <n v="8.6043710204784026E-4"/>
    <n v="290.55"/>
    <d v="2022-03-23T00:00:00"/>
    <d v="2022-03-22T00:00:00"/>
    <x v="18"/>
  </r>
  <r>
    <s v="COFCO-EP-NYC"/>
    <x v="3"/>
    <s v="Nueva York"/>
    <n v="292.8"/>
    <n v="8.5455477696120316E-4"/>
    <n v="292.55"/>
    <d v="2022-03-23T00:00:00"/>
    <d v="2022-03-22T00:00:00"/>
    <x v="18"/>
  </r>
  <r>
    <s v="COFSV-NYC"/>
    <x v="4"/>
    <s v="Nueva York"/>
    <n v="262.8"/>
    <n v="9.5219958103218432E-4"/>
    <n v="262.55"/>
    <d v="2022-03-23T00:00:00"/>
    <d v="2022-03-22T00:00:00"/>
    <x v="18"/>
  </r>
  <r>
    <s v="COFMX-NYC"/>
    <x v="5"/>
    <s v="Laredo"/>
    <n v="249.8"/>
    <n v="1.0018032458425164E-3"/>
    <n v="249.55"/>
    <d v="2022-03-23T00:00:00"/>
    <d v="2022-03-22T00:00:00"/>
    <x v="18"/>
  </r>
  <r>
    <s v="COFMX-HG-NYC"/>
    <x v="6"/>
    <s v="Nueva York"/>
    <n v="260.8"/>
    <n v="9.5950873152945689E-4"/>
    <n v="260.55"/>
    <d v="2022-03-23T00:00:00"/>
    <d v="2022-03-22T00:00:00"/>
    <x v="18"/>
  </r>
  <r>
    <s v="COFGT-NYC"/>
    <x v="7"/>
    <s v="Nueva York"/>
    <n v="275.8"/>
    <n v="9.0727635637815273E-4"/>
    <n v="275.55"/>
    <d v="2022-03-23T00:00:00"/>
    <d v="2022-03-22T00:00:00"/>
    <x v="18"/>
  </r>
  <r>
    <s v="COFSAN-4-NYC"/>
    <x v="8"/>
    <s v="Nueva York"/>
    <n v="226.8"/>
    <n v="1.1035091591260207E-3"/>
    <n v="226.55"/>
    <d v="2022-03-23T00:00:00"/>
    <d v="2022-03-22T00:00:00"/>
    <x v="18"/>
  </r>
  <r>
    <s v="COFID-EK1-NYC"/>
    <x v="9"/>
    <s v="Nueva York"/>
    <n v="115.52"/>
    <n v="-1.2058496536389384E-2"/>
    <n v="116.93"/>
    <d v="2022-03-23T00:00:00"/>
    <d v="2022-03-22T00:00:00"/>
    <x v="18"/>
  </r>
  <r>
    <s v="COFUG-NYC"/>
    <x v="10"/>
    <s v="Nueva York"/>
    <n v="126.52"/>
    <n v="-1.1021652466192532E-2"/>
    <n v="127.93"/>
    <d v="2022-03-23T00:00:00"/>
    <d v="2022-03-22T00:00:00"/>
    <x v="18"/>
  </r>
  <r>
    <s v="COFPE-NYC"/>
    <x v="11"/>
    <s v="Nueva York"/>
    <n v="254.8"/>
    <n v="9.8212531919072868E-4"/>
    <n v="254.55"/>
    <d v="2022-03-23T00:00:00"/>
    <d v="2022-03-22T00:00:00"/>
    <x v="18"/>
  </r>
  <r>
    <s v="COF-WARB-CRSDF"/>
    <x v="12"/>
    <s v="NWE"/>
    <n v="83"/>
    <n v="0"/>
    <n v="83"/>
    <d v="2022-03-24T00:00:00"/>
    <d v="2022-03-23T00:00:00"/>
    <x v="18"/>
  </r>
  <r>
    <s v="COF-WARB-CRHDF"/>
    <x v="13"/>
    <s v="NWE"/>
    <n v="65"/>
    <n v="0"/>
    <n v="65"/>
    <d v="2022-03-24T00:00:00"/>
    <d v="2022-03-23T00:00:00"/>
    <x v="18"/>
  </r>
  <r>
    <s v="COFVN-G2-NYC"/>
    <x v="0"/>
    <s v="Nueva York"/>
    <n v="115.39"/>
    <n v="-9.6979059388945712E-3"/>
    <n v="116.52"/>
    <d v="2022-03-24T00:00:00"/>
    <d v="2022-03-23T00:00:00"/>
    <x v="19"/>
  </r>
  <r>
    <s v="COFSAN-23-NYC"/>
    <x v="1"/>
    <s v="Nueva York"/>
    <n v="227.35"/>
    <n v="-1.4948006932409085E-2"/>
    <n v="230.8"/>
    <d v="2022-03-24T00:00:00"/>
    <d v="2022-03-23T00:00:00"/>
    <x v="19"/>
  </r>
  <r>
    <s v="COFCO-UGQ-NYC"/>
    <x v="2"/>
    <s v="Nueva York"/>
    <n v="288.35000000000002"/>
    <n v="-8.425034387895422E-3"/>
    <n v="290.8"/>
    <d v="2022-03-24T00:00:00"/>
    <d v="2022-03-23T00:00:00"/>
    <x v="19"/>
  </r>
  <r>
    <s v="COFCO-EP-NYC"/>
    <x v="3"/>
    <s v="Nueva York"/>
    <n v="290.35000000000002"/>
    <n v="-8.3674863387977749E-3"/>
    <n v="292.8"/>
    <d v="2022-03-24T00:00:00"/>
    <d v="2022-03-23T00:00:00"/>
    <x v="19"/>
  </r>
  <r>
    <s v="COFSV-NYC"/>
    <x v="4"/>
    <s v="Nueva York"/>
    <n v="260.35000000000002"/>
    <n v="-9.3226788432267445E-3"/>
    <n v="262.8"/>
    <d v="2022-03-24T00:00:00"/>
    <d v="2022-03-23T00:00:00"/>
    <x v="19"/>
  </r>
  <r>
    <s v="COFMX-NYC"/>
    <x v="5"/>
    <s v="Laredo"/>
    <n v="247.35"/>
    <n v="-9.8078462770216854E-3"/>
    <n v="249.8"/>
    <d v="2022-03-24T00:00:00"/>
    <d v="2022-03-23T00:00:00"/>
    <x v="19"/>
  </r>
  <r>
    <s v="COFMX-HG-NYC"/>
    <x v="6"/>
    <s v="Nueva York"/>
    <n v="258.35000000000002"/>
    <n v="-9.3941717791410605E-3"/>
    <n v="260.8"/>
    <d v="2022-03-24T00:00:00"/>
    <d v="2022-03-23T00:00:00"/>
    <x v="19"/>
  </r>
  <r>
    <s v="COFGT-NYC"/>
    <x v="7"/>
    <s v="Nueva York"/>
    <n v="273.35000000000002"/>
    <n v="-8.883248730964426E-3"/>
    <n v="275.8"/>
    <d v="2022-03-24T00:00:00"/>
    <d v="2022-03-23T00:00:00"/>
    <x v="19"/>
  </r>
  <r>
    <s v="COFSAN-4-NYC"/>
    <x v="8"/>
    <s v="Nueva York"/>
    <n v="223.35"/>
    <n v="-1.5211640211640285E-2"/>
    <n v="226.8"/>
    <d v="2022-03-24T00:00:00"/>
    <d v="2022-03-23T00:00:00"/>
    <x v="19"/>
  </r>
  <r>
    <s v="COFID-EK1-NYC"/>
    <x v="9"/>
    <s v="Nueva York"/>
    <n v="114.39"/>
    <n v="-9.7818559556786307E-3"/>
    <n v="115.52"/>
    <d v="2022-03-24T00:00:00"/>
    <d v="2022-03-23T00:00:00"/>
    <x v="19"/>
  </r>
  <r>
    <s v="COFUG-NYC"/>
    <x v="10"/>
    <s v="Nueva York"/>
    <n v="126.39"/>
    <n v="-1.0275055327220635E-3"/>
    <n v="126.52"/>
    <d v="2022-03-24T00:00:00"/>
    <d v="2022-03-23T00:00:00"/>
    <x v="19"/>
  </r>
  <r>
    <s v="COFPE-NYC"/>
    <x v="11"/>
    <s v="Nueva York"/>
    <n v="251.35"/>
    <n v="-1.354003139717432E-2"/>
    <n v="254.8"/>
    <d v="2022-03-24T00:00:00"/>
    <d v="2022-03-23T00:00:00"/>
    <x v="19"/>
  </r>
  <r>
    <s v="COF-WARB-CRSDF"/>
    <x v="12"/>
    <s v="NWE"/>
    <n v="83"/>
    <n v="0"/>
    <n v="83"/>
    <d v="2022-03-25T00:00:00"/>
    <d v="2022-03-24T00:00:00"/>
    <x v="19"/>
  </r>
  <r>
    <s v="COF-WARB-CRHDF"/>
    <x v="13"/>
    <s v="NWE"/>
    <n v="65"/>
    <n v="0"/>
    <n v="65"/>
    <d v="2022-03-25T00:00:00"/>
    <d v="2022-03-24T00:00:00"/>
    <x v="19"/>
  </r>
  <r>
    <s v="COFVN-G2-NYC"/>
    <x v="0"/>
    <s v="Nueva York"/>
    <n v="115.93"/>
    <n v="4.6797816101915787E-3"/>
    <n v="115.39"/>
    <d v="2022-03-25T00:00:00"/>
    <d v="2022-03-24T00:00:00"/>
    <x v="20"/>
  </r>
  <r>
    <s v="COFSAN-23-NYC"/>
    <x v="1"/>
    <s v="Nueva York"/>
    <n v="227.35"/>
    <n v="0"/>
    <n v="227.35"/>
    <d v="2022-03-25T00:00:00"/>
    <d v="2022-03-24T00:00:00"/>
    <x v="20"/>
  </r>
  <r>
    <s v="COFCO-UGQ-NYC"/>
    <x v="2"/>
    <s v="Nueva York"/>
    <n v="288.35000000000002"/>
    <n v="0"/>
    <n v="288.35000000000002"/>
    <d v="2022-03-25T00:00:00"/>
    <d v="2022-03-24T00:00:00"/>
    <x v="20"/>
  </r>
  <r>
    <s v="COFCO-EP-NYC"/>
    <x v="3"/>
    <s v="Nueva York"/>
    <n v="290.35000000000002"/>
    <n v="0"/>
    <n v="290.35000000000002"/>
    <d v="2022-03-25T00:00:00"/>
    <d v="2022-03-24T00:00:00"/>
    <x v="20"/>
  </r>
  <r>
    <s v="COFSV-NYC"/>
    <x v="4"/>
    <s v="Nueva York"/>
    <n v="260.35000000000002"/>
    <n v="0"/>
    <n v="260.35000000000002"/>
    <d v="2022-03-25T00:00:00"/>
    <d v="2022-03-24T00:00:00"/>
    <x v="20"/>
  </r>
  <r>
    <s v="COFMX-NYC"/>
    <x v="5"/>
    <s v="Laredo"/>
    <n v="247.35"/>
    <n v="0"/>
    <n v="247.35"/>
    <d v="2022-03-25T00:00:00"/>
    <d v="2022-03-24T00:00:00"/>
    <x v="20"/>
  </r>
  <r>
    <s v="COFMX-HG-NYC"/>
    <x v="6"/>
    <s v="Nueva York"/>
    <n v="258.35000000000002"/>
    <n v="0"/>
    <n v="258.35000000000002"/>
    <d v="2022-03-25T00:00:00"/>
    <d v="2022-03-24T00:00:00"/>
    <x v="20"/>
  </r>
  <r>
    <s v="COFGT-NYC"/>
    <x v="7"/>
    <s v="Nueva York"/>
    <n v="273.35000000000002"/>
    <n v="0"/>
    <n v="273.35000000000002"/>
    <d v="2022-03-25T00:00:00"/>
    <d v="2022-03-24T00:00:00"/>
    <x v="20"/>
  </r>
  <r>
    <s v="COFSAN-4-NYC"/>
    <x v="8"/>
    <s v="Nueva York"/>
    <n v="223.35"/>
    <n v="0"/>
    <n v="223.35"/>
    <d v="2022-03-25T00:00:00"/>
    <d v="2022-03-24T00:00:00"/>
    <x v="20"/>
  </r>
  <r>
    <s v="COFID-EK1-NYC"/>
    <x v="9"/>
    <s v="Nueva York"/>
    <n v="114.93"/>
    <n v="4.7206923682140594E-3"/>
    <n v="114.39"/>
    <d v="2022-03-25T00:00:00"/>
    <d v="2022-03-24T00:00:00"/>
    <x v="20"/>
  </r>
  <r>
    <s v="COFUG-NYC"/>
    <x v="10"/>
    <s v="Nueva York"/>
    <n v="126.93"/>
    <n v="4.2724899121766458E-3"/>
    <n v="126.39"/>
    <d v="2022-03-25T00:00:00"/>
    <d v="2022-03-24T00:00:00"/>
    <x v="20"/>
  </r>
  <r>
    <s v="COFPE-NYC"/>
    <x v="11"/>
    <s v="Nueva York"/>
    <n v="251.35"/>
    <n v="0"/>
    <n v="251.35"/>
    <d v="2022-03-25T00:00:00"/>
    <d v="2022-03-24T00:00:00"/>
    <x v="20"/>
  </r>
  <r>
    <s v="COF-WARB-CRSDF"/>
    <x v="12"/>
    <s v="NWE"/>
    <n v="83"/>
    <n v="0"/>
    <n v="83"/>
    <d v="2022-03-28T00:00:00"/>
    <d v="2022-03-25T00:00:00"/>
    <x v="20"/>
  </r>
  <r>
    <s v="COF-WARB-CRHDF"/>
    <x v="13"/>
    <s v="NWE"/>
    <n v="65"/>
    <n v="0"/>
    <n v="65"/>
    <d v="2022-03-28T00:00:00"/>
    <d v="2022-03-25T00:00:00"/>
    <x v="20"/>
  </r>
  <r>
    <s v="COFVN-G2-NYC"/>
    <x v="0"/>
    <s v="Nueva York"/>
    <n v="115.57"/>
    <n v="-3.1053221771759993E-3"/>
    <n v="115.93"/>
    <d v="2022-03-28T00:00:00"/>
    <d v="2022-03-25T00:00:00"/>
    <x v="21"/>
  </r>
  <r>
    <s v="COFSAN-23-NYC"/>
    <x v="1"/>
    <s v="Nueva York"/>
    <n v="220.05"/>
    <n v="-3.2109082911809909E-2"/>
    <n v="227.35"/>
    <d v="2022-03-28T00:00:00"/>
    <d v="2022-03-25T00:00:00"/>
    <x v="21"/>
  </r>
  <r>
    <s v="COFCO-UGQ-NYC"/>
    <x v="2"/>
    <s v="Nueva York"/>
    <n v="281.05"/>
    <n v="-2.5316455696202569E-2"/>
    <n v="288.35000000000002"/>
    <d v="2022-03-28T00:00:00"/>
    <d v="2022-03-25T00:00:00"/>
    <x v="21"/>
  </r>
  <r>
    <s v="COFCO-EP-NYC"/>
    <x v="3"/>
    <s v="Nueva York"/>
    <n v="283.05"/>
    <n v="-2.5142069915619118E-2"/>
    <n v="290.35000000000002"/>
    <d v="2022-03-28T00:00:00"/>
    <d v="2022-03-25T00:00:00"/>
    <x v="21"/>
  </r>
  <r>
    <s v="COFSV-NYC"/>
    <x v="4"/>
    <s v="Nueva York"/>
    <n v="253.05"/>
    <n v="-2.8039178029575614E-2"/>
    <n v="260.35000000000002"/>
    <d v="2022-03-28T00:00:00"/>
    <d v="2022-03-25T00:00:00"/>
    <x v="21"/>
  </r>
  <r>
    <s v="COFMX-NYC"/>
    <x v="5"/>
    <s v="Laredo"/>
    <n v="240.05"/>
    <n v="-2.9512836062259889E-2"/>
    <n v="247.35"/>
    <d v="2022-03-28T00:00:00"/>
    <d v="2022-03-25T00:00:00"/>
    <x v="21"/>
  </r>
  <r>
    <s v="COFMX-HG-NYC"/>
    <x v="6"/>
    <s v="Nueva York"/>
    <n v="251.05"/>
    <n v="-2.8256241532804378E-2"/>
    <n v="258.35000000000002"/>
    <d v="2022-03-28T00:00:00"/>
    <d v="2022-03-25T00:00:00"/>
    <x v="21"/>
  </r>
  <r>
    <s v="COFGT-NYC"/>
    <x v="7"/>
    <s v="Nueva York"/>
    <n v="266.05"/>
    <n v="-2.6705688677519702E-2"/>
    <n v="273.35000000000002"/>
    <d v="2022-03-28T00:00:00"/>
    <d v="2022-03-25T00:00:00"/>
    <x v="21"/>
  </r>
  <r>
    <s v="COFSAN-4-NYC"/>
    <x v="8"/>
    <s v="Nueva York"/>
    <n v="216.05"/>
    <n v="-3.2684128050145436E-2"/>
    <n v="223.35"/>
    <d v="2022-03-28T00:00:00"/>
    <d v="2022-03-25T00:00:00"/>
    <x v="21"/>
  </r>
  <r>
    <s v="COFID-EK1-NYC"/>
    <x v="9"/>
    <s v="Nueva York"/>
    <n v="114.57"/>
    <n v="-3.1323414252154669E-3"/>
    <n v="114.93"/>
    <d v="2022-03-28T00:00:00"/>
    <d v="2022-03-25T00:00:00"/>
    <x v="21"/>
  </r>
  <r>
    <s v="COFUG-NYC"/>
    <x v="10"/>
    <s v="Nueva York"/>
    <n v="126.57"/>
    <n v="-2.8362089340582498E-3"/>
    <n v="126.93"/>
    <d v="2022-03-28T00:00:00"/>
    <d v="2022-03-25T00:00:00"/>
    <x v="21"/>
  </r>
  <r>
    <s v="COFPE-NYC"/>
    <x v="11"/>
    <s v="Nueva York"/>
    <n v="244.05"/>
    <n v="-2.9043166898746701E-2"/>
    <n v="251.35"/>
    <d v="2022-03-28T00:00:00"/>
    <d v="2022-03-25T00:00:00"/>
    <x v="21"/>
  </r>
  <r>
    <s v="COF-WARB-CRSDF"/>
    <x v="12"/>
    <s v="NWE"/>
    <n v="83"/>
    <n v="0"/>
    <n v="83"/>
    <d v="2022-03-29T00:00:00"/>
    <d v="2022-03-28T00:00:00"/>
    <x v="21"/>
  </r>
  <r>
    <s v="COF-WARB-CRHDF"/>
    <x v="13"/>
    <s v="NWE"/>
    <n v="65"/>
    <n v="0"/>
    <n v="65"/>
    <d v="2022-03-29T00:00:00"/>
    <d v="2022-03-28T00:00:00"/>
    <x v="21"/>
  </r>
  <r>
    <s v="COFVN-G2-NYC"/>
    <x v="0"/>
    <s v="Nueva York"/>
    <n v="114.89"/>
    <n v="-5.8838798996278677E-3"/>
    <n v="115.57"/>
    <d v="2022-03-29T00:00:00"/>
    <d v="2022-03-28T00:00:00"/>
    <x v="22"/>
  </r>
  <r>
    <s v="COFSAN-23-NYC"/>
    <x v="1"/>
    <s v="Nueva York"/>
    <n v="221.2"/>
    <n v="5.2260849806861041E-3"/>
    <n v="220.05"/>
    <d v="2022-03-29T00:00:00"/>
    <d v="2022-03-28T00:00:00"/>
    <x v="22"/>
  </r>
  <r>
    <s v="COFCO-UGQ-NYC"/>
    <x v="2"/>
    <s v="Nueva York"/>
    <n v="282.2"/>
    <n v="4.0917986123464763E-3"/>
    <n v="281.05"/>
    <d v="2022-03-29T00:00:00"/>
    <d v="2022-03-28T00:00:00"/>
    <x v="22"/>
  </r>
  <r>
    <s v="COFCO-EP-NYC"/>
    <x v="3"/>
    <s v="Nueva York"/>
    <n v="284.2"/>
    <n v="4.0628864158275121E-3"/>
    <n v="283.05"/>
    <d v="2022-03-29T00:00:00"/>
    <d v="2022-03-28T00:00:00"/>
    <x v="22"/>
  </r>
  <r>
    <s v="COFSV-NYC"/>
    <x v="4"/>
    <s v="Nueva York"/>
    <n v="254.2"/>
    <n v="4.5445564117762389E-3"/>
    <n v="253.05"/>
    <d v="2022-03-29T00:00:00"/>
    <d v="2022-03-28T00:00:00"/>
    <x v="22"/>
  </r>
  <r>
    <s v="COFMX-NYC"/>
    <x v="5"/>
    <s v="Laredo"/>
    <n v="241.2"/>
    <n v="4.790668610706008E-3"/>
    <n v="240.05"/>
    <d v="2022-03-29T00:00:00"/>
    <d v="2022-03-28T00:00:00"/>
    <x v="22"/>
  </r>
  <r>
    <s v="COFMX-HG-NYC"/>
    <x v="6"/>
    <s v="Nueva York"/>
    <n v="252.2"/>
    <n v="4.5807608046205027E-3"/>
    <n v="251.05"/>
    <d v="2022-03-29T00:00:00"/>
    <d v="2022-03-28T00:00:00"/>
    <x v="22"/>
  </r>
  <r>
    <s v="COFGT-NYC"/>
    <x v="7"/>
    <s v="Nueva York"/>
    <n v="267.2"/>
    <n v="4.3224957714714423E-3"/>
    <n v="266.05"/>
    <d v="2022-03-29T00:00:00"/>
    <d v="2022-03-28T00:00:00"/>
    <x v="22"/>
  </r>
  <r>
    <s v="COFSAN-4-NYC"/>
    <x v="8"/>
    <s v="Nueva York"/>
    <n v="217.2"/>
    <n v="5.3228419347372234E-3"/>
    <n v="216.05"/>
    <d v="2022-03-29T00:00:00"/>
    <d v="2022-03-28T00:00:00"/>
    <x v="22"/>
  </r>
  <r>
    <s v="COFID-EK1-NYC"/>
    <x v="9"/>
    <s v="Nueva York"/>
    <n v="113.89"/>
    <n v="-5.9352361002006863E-3"/>
    <n v="114.57"/>
    <d v="2022-03-29T00:00:00"/>
    <d v="2022-03-28T00:00:00"/>
    <x v="22"/>
  </r>
  <r>
    <s v="COFUG-NYC"/>
    <x v="10"/>
    <s v="Nueva York"/>
    <n v="125.89"/>
    <n v="-5.3725211345499934E-3"/>
    <n v="126.57"/>
    <d v="2022-03-29T00:00:00"/>
    <d v="2022-03-28T00:00:00"/>
    <x v="22"/>
  </r>
  <r>
    <s v="COFPE-NYC"/>
    <x v="11"/>
    <s v="Nueva York"/>
    <n v="245.2"/>
    <n v="4.7121491497642987E-3"/>
    <n v="244.05"/>
    <d v="2022-03-29T00:00:00"/>
    <d v="2022-03-28T00:00:00"/>
    <x v="22"/>
  </r>
  <r>
    <s v="COF-WARB-CRSDF"/>
    <x v="12"/>
    <s v="NWE"/>
    <n v="83"/>
    <n v="0"/>
    <n v="83"/>
    <d v="2022-03-30T00:00:00"/>
    <d v="2022-03-29T00:00:00"/>
    <x v="22"/>
  </r>
  <r>
    <s v="COF-WARB-CRHDF"/>
    <x v="13"/>
    <s v="NWE"/>
    <n v="65"/>
    <n v="0"/>
    <n v="65"/>
    <d v="2022-03-30T00:00:00"/>
    <d v="2022-03-29T00:00:00"/>
    <x v="22"/>
  </r>
  <r>
    <s v="COFVN-G2-NYC"/>
    <x v="0"/>
    <s v="Nueva York"/>
    <n v="116.11"/>
    <n v="1.0618852815736782E-2"/>
    <n v="114.89"/>
    <d v="2022-03-30T00:00:00"/>
    <d v="2022-03-29T00:00:00"/>
    <x v="23"/>
  </r>
  <r>
    <s v="COFSAN-23-NYC"/>
    <x v="1"/>
    <s v="Nueva York"/>
    <n v="227.35"/>
    <n v="2.7802893309222452E-2"/>
    <n v="221.2"/>
    <d v="2022-03-30T00:00:00"/>
    <d v="2022-03-29T00:00:00"/>
    <x v="23"/>
  </r>
  <r>
    <s v="COFCO-UGQ-NYC"/>
    <x v="2"/>
    <s v="Nueva York"/>
    <n v="288.35000000000002"/>
    <n v="2.1793054571226201E-2"/>
    <n v="282.2"/>
    <d v="2022-03-30T00:00:00"/>
    <d v="2022-03-29T00:00:00"/>
    <x v="23"/>
  </r>
  <r>
    <s v="COFCO-EP-NYC"/>
    <x v="3"/>
    <s v="Nueva York"/>
    <n v="290.35000000000002"/>
    <n v="2.1639690358902303E-2"/>
    <n v="284.2"/>
    <d v="2022-03-30T00:00:00"/>
    <d v="2022-03-29T00:00:00"/>
    <x v="23"/>
  </r>
  <r>
    <s v="COFSV-NYC"/>
    <x v="4"/>
    <s v="Nueva York"/>
    <n v="260.35000000000002"/>
    <n v="2.4193548387096909E-2"/>
    <n v="254.2"/>
    <d v="2022-03-30T00:00:00"/>
    <d v="2022-03-29T00:00:00"/>
    <x v="23"/>
  </r>
  <r>
    <s v="COFMX-NYC"/>
    <x v="5"/>
    <s v="Laredo"/>
    <n v="247.35"/>
    <n v="2.5497512437810971E-2"/>
    <n v="241.2"/>
    <d v="2022-03-30T00:00:00"/>
    <d v="2022-03-29T00:00:00"/>
    <x v="23"/>
  </r>
  <r>
    <s v="COFMX-HG-NYC"/>
    <x v="6"/>
    <s v="Nueva York"/>
    <n v="258.35000000000002"/>
    <n v="2.4385408406027098E-2"/>
    <n v="252.2"/>
    <d v="2022-03-30T00:00:00"/>
    <d v="2022-03-29T00:00:00"/>
    <x v="23"/>
  </r>
  <r>
    <s v="COFGT-NYC"/>
    <x v="7"/>
    <s v="Nueva York"/>
    <n v="273.35000000000002"/>
    <n v="2.3016467065868393E-2"/>
    <n v="267.2"/>
    <d v="2022-03-30T00:00:00"/>
    <d v="2022-03-29T00:00:00"/>
    <x v="23"/>
  </r>
  <r>
    <s v="COFSAN-4-NYC"/>
    <x v="8"/>
    <s v="Nueva York"/>
    <n v="223.35"/>
    <n v="2.8314917127071852E-2"/>
    <n v="217.2"/>
    <d v="2022-03-30T00:00:00"/>
    <d v="2022-03-29T00:00:00"/>
    <x v="23"/>
  </r>
  <r>
    <s v="COFID-EK1-NYC"/>
    <x v="9"/>
    <s v="Nueva York"/>
    <n v="115.11"/>
    <n v="1.07120906137501E-2"/>
    <n v="113.89"/>
    <d v="2022-03-30T00:00:00"/>
    <d v="2022-03-29T00:00:00"/>
    <x v="23"/>
  </r>
  <r>
    <s v="COFUG-NYC"/>
    <x v="10"/>
    <s v="Nueva York"/>
    <n v="127.11"/>
    <n v="9.6910000794344173E-3"/>
    <n v="125.89"/>
    <d v="2022-03-30T00:00:00"/>
    <d v="2022-03-29T00:00:00"/>
    <x v="23"/>
  </r>
  <r>
    <s v="COFPE-NYC"/>
    <x v="11"/>
    <s v="Nueva York"/>
    <n v="251.35"/>
    <n v="2.5081566068515523E-2"/>
    <n v="245.2"/>
    <d v="2022-03-30T00:00:00"/>
    <d v="2022-03-29T00:00:00"/>
    <x v="23"/>
  </r>
  <r>
    <s v="COF-WARB-CRSDF"/>
    <x v="12"/>
    <s v="NWE"/>
    <n v="90"/>
    <n v="8.4337349397590355E-2"/>
    <n v="83"/>
    <d v="2022-03-31T00:00:00"/>
    <d v="2022-03-30T00:00:00"/>
    <x v="23"/>
  </r>
  <r>
    <s v="COF-WARB-CRHDF"/>
    <x v="13"/>
    <s v="NWE"/>
    <n v="70"/>
    <n v="7.6923076923076927E-2"/>
    <n v="65"/>
    <d v="2022-03-31T00:00:00"/>
    <d v="2022-03-30T00:00:00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37">
        <item h="1" m="1" x="56"/>
        <item h="1" m="1" x="130"/>
        <item h="1" m="1" x="55"/>
        <item h="1" m="1" x="82"/>
        <item h="1" m="1" x="134"/>
        <item h="1" m="1" x="92"/>
        <item h="1" m="1" x="29"/>
        <item h="1" m="1" x="36"/>
        <item h="1" m="1" x="118"/>
        <item h="1" m="1" x="90"/>
        <item h="1" m="1" x="63"/>
        <item h="1" m="1" x="34"/>
        <item h="1" m="1" x="116"/>
        <item h="1" m="1" x="88"/>
        <item h="1" m="1" x="61"/>
        <item h="1" m="1" x="32"/>
        <item h="1" m="1" x="114"/>
        <item h="1" m="1" x="85"/>
        <item h="1" m="1" x="58"/>
        <item h="1" m="1" x="28"/>
        <item h="1" m="1" x="111"/>
        <item h="1" m="1" x="26"/>
        <item h="1" m="1" x="83"/>
        <item h="1" m="1" x="105"/>
        <item h="1" m="1" x="81"/>
        <item h="1" m="1" x="54"/>
        <item h="1" m="1" x="27"/>
        <item h="1" m="1" x="110"/>
        <item h="1" m="1" x="80"/>
        <item h="1" m="1" x="53"/>
        <item h="1" m="1" x="25"/>
        <item h="1" m="1" x="109"/>
        <item h="1" m="1" x="78"/>
        <item h="1" m="1" x="51"/>
        <item h="1" m="1" x="135"/>
        <item h="1" m="1" x="107"/>
        <item h="1" m="1" x="77"/>
        <item h="1" m="1" x="50"/>
        <item h="1" m="1" x="132"/>
        <item h="1" m="1" x="104"/>
        <item h="1" m="1" x="75"/>
        <item h="1" m="1" x="47"/>
        <item h="1" m="1" x="129"/>
        <item h="1" m="1" x="101"/>
        <item h="1" m="1" x="73"/>
        <item h="1" m="1" x="44"/>
        <item h="1" m="1" x="126"/>
        <item h="1" m="1" x="98"/>
        <item h="1" m="1" x="70"/>
        <item h="1" m="1" x="41"/>
        <item h="1" m="1" x="123"/>
        <item h="1" m="1" x="95"/>
        <item h="1" m="1" x="67"/>
        <item h="1" m="1" x="38"/>
        <item h="1" m="1" x="120"/>
        <item h="1" m="1" x="103"/>
        <item h="1" m="1" x="74"/>
        <item h="1" m="1" x="45"/>
        <item h="1" m="1" x="127"/>
        <item h="1" m="1" x="99"/>
        <item h="1" m="1" x="71"/>
        <item h="1" m="1" x="42"/>
        <item h="1" m="1" x="124"/>
        <item h="1" m="1" x="97"/>
        <item h="1" m="1" x="68"/>
        <item h="1" m="1" x="39"/>
        <item h="1" m="1" x="121"/>
        <item h="1" m="1" x="93"/>
        <item h="1" m="1" x="65"/>
        <item h="1" m="1" x="37"/>
        <item h="1" m="1" x="119"/>
        <item h="1" m="1" x="91"/>
        <item h="1" m="1" x="64"/>
        <item h="1" m="1" x="35"/>
        <item h="1" m="1" x="117"/>
        <item h="1" m="1" x="89"/>
        <item h="1" m="1" x="62"/>
        <item h="1" m="1" x="33"/>
        <item h="1" m="1" x="115"/>
        <item h="1" m="1" x="87"/>
        <item h="1" m="1" x="60"/>
        <item h="1" m="1" x="31"/>
        <item h="1" m="1" x="113"/>
        <item h="1" m="1" x="84"/>
        <item h="1" m="1" x="57"/>
        <item h="1" m="1" x="96"/>
        <item h="1" m="1" x="49"/>
        <item h="1" m="1" x="86"/>
        <item h="1" m="1" x="59"/>
        <item h="1" m="1" x="30"/>
        <item h="1" m="1" x="112"/>
        <item h="1" m="1" x="102"/>
        <item h="1" m="1" x="79"/>
        <item h="1" m="1" x="52"/>
        <item h="1" m="1" x="24"/>
        <item h="1" m="1" x="108"/>
        <item h="1" m="1" x="133"/>
        <item h="1" m="1" x="106"/>
        <item h="1" m="1" x="76"/>
        <item h="1" m="1" x="48"/>
        <item h="1" m="1" x="131"/>
        <item h="1" m="1" x="46"/>
        <item h="1" m="1" x="128"/>
        <item h="1" m="1" x="100"/>
        <item h="1" m="1" x="72"/>
        <item h="1" m="1" x="43"/>
        <item h="1" m="1" x="125"/>
        <item h="1" m="1" x="69"/>
        <item h="1" m="1" x="40"/>
        <item h="1" m="1" x="122"/>
        <item h="1" m="1" x="94"/>
        <item h="1" m="1" x="66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28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27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2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24">
      <pivotArea outline="0" collapsedLevelsAreSubtotals="1" fieldPosition="0"/>
    </format>
    <format dxfId="3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field="1" type="button" dataOnly="0" labelOnly="1" outline="0" axis="axisRow" fieldPosition="0"/>
    </format>
    <format dxfId="319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18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31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14">
      <pivotArea field="1" type="button" dataOnly="0" labelOnly="1" outline="0" axis="axisRow" fieldPosition="0"/>
    </format>
    <format dxfId="3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36">
        <i x="0"/>
        <i x="1"/>
        <i x="2"/>
        <i x="3"/>
        <i x="4"/>
        <i x="5" s="1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56" nd="1"/>
        <i x="130" nd="1"/>
        <i x="55" nd="1"/>
        <i x="82" nd="1"/>
        <i x="134" nd="1"/>
        <i x="92" nd="1"/>
        <i x="29" nd="1"/>
        <i x="36" nd="1"/>
        <i x="118" nd="1"/>
        <i x="90" nd="1"/>
        <i x="63" nd="1"/>
        <i x="34" nd="1"/>
        <i x="116" nd="1"/>
        <i x="88" nd="1"/>
        <i x="61" nd="1"/>
        <i x="32" nd="1"/>
        <i x="114" nd="1"/>
        <i x="85" nd="1"/>
        <i x="58" nd="1"/>
        <i x="28" nd="1"/>
        <i x="111" nd="1"/>
        <i x="26" nd="1"/>
        <i x="83" nd="1"/>
        <i x="105" nd="1"/>
        <i x="81" nd="1"/>
        <i x="54" nd="1"/>
        <i x="27" nd="1"/>
        <i x="110" nd="1"/>
        <i x="80" nd="1"/>
        <i x="53" nd="1"/>
        <i x="25" nd="1"/>
        <i x="109" nd="1"/>
        <i x="78" nd="1"/>
        <i x="51" nd="1"/>
        <i x="135" nd="1"/>
        <i x="107" nd="1"/>
        <i x="77" nd="1"/>
        <i x="50" nd="1"/>
        <i x="132" nd="1"/>
        <i x="104" nd="1"/>
        <i x="75" nd="1"/>
        <i x="47" nd="1"/>
        <i x="129" nd="1"/>
        <i x="101" nd="1"/>
        <i x="73" nd="1"/>
        <i x="44" nd="1"/>
        <i x="126" nd="1"/>
        <i x="98" nd="1"/>
        <i x="70" nd="1"/>
        <i x="41" nd="1"/>
        <i x="123" nd="1"/>
        <i x="95" nd="1"/>
        <i x="67" nd="1"/>
        <i x="38" nd="1"/>
        <i x="120" nd="1"/>
        <i x="103" nd="1"/>
        <i x="74" nd="1"/>
        <i x="45" nd="1"/>
        <i x="127" nd="1"/>
        <i x="99" nd="1"/>
        <i x="71" nd="1"/>
        <i x="42" nd="1"/>
        <i x="124" nd="1"/>
        <i x="97" nd="1"/>
        <i x="68" nd="1"/>
        <i x="39" nd="1"/>
        <i x="121" nd="1"/>
        <i x="93" nd="1"/>
        <i x="65" nd="1"/>
        <i x="37" nd="1"/>
        <i x="119" nd="1"/>
        <i x="91" nd="1"/>
        <i x="64" nd="1"/>
        <i x="35" nd="1"/>
        <i x="117" nd="1"/>
        <i x="89" nd="1"/>
        <i x="62" nd="1"/>
        <i x="33" nd="1"/>
        <i x="115" nd="1"/>
        <i x="87" nd="1"/>
        <i x="60" nd="1"/>
        <i x="31" nd="1"/>
        <i x="113" nd="1"/>
        <i x="84" nd="1"/>
        <i x="57" nd="1"/>
        <i x="96" nd="1"/>
        <i x="49" nd="1"/>
        <i x="86" nd="1"/>
        <i x="59" nd="1"/>
        <i x="30" nd="1"/>
        <i x="112" nd="1"/>
        <i x="102" nd="1"/>
        <i x="79" nd="1"/>
        <i x="52" nd="1"/>
        <i x="24" nd="1"/>
        <i x="108" nd="1"/>
        <i x="133" nd="1"/>
        <i x="106" nd="1"/>
        <i x="76" nd="1"/>
        <i x="48" nd="1"/>
        <i x="131" nd="1"/>
        <i x="46" nd="1"/>
        <i x="128" nd="1"/>
        <i x="100" nd="1"/>
        <i x="72" nd="1"/>
        <i x="43" nd="1"/>
        <i x="125" nd="1"/>
        <i x="69" nd="1"/>
        <i x="40" nd="1"/>
        <i x="122" nd="1"/>
        <i x="94" nd="1"/>
        <i x="6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8" style="SlicerStyleOther1" rowHeight="241300"/>
</slicers>
</file>

<file path=xl/tables/table1.xml><?xml version="1.0" encoding="utf-8"?>
<table xmlns="http://schemas.openxmlformats.org/spreadsheetml/2006/main" id="1" name="FÍSICOS" displayName="FÍSICOS" ref="A1:I43" totalsRowShown="0" headerRowDxfId="12" dataDxfId="11" headerRowBorderDxfId="9" tableBorderDxfId="10">
  <autoFilter ref="A1:I43"/>
  <tableColumns count="9">
    <tableColumn id="1" name="Clave" dataDxfId="8"/>
    <tableColumn id="2" name="Tipo de producto" dataDxfId="7"/>
    <tableColumn id="3" name="Lugar de entrega" dataDxfId="6"/>
    <tableColumn id="4" name="Último precio_x000a_(cts Dlr/lb)" dataDxfId="5"/>
    <tableColumn id="5" name="Cambio neto" dataDxfId="4"/>
    <tableColumn id="6" name="Precio anterior_x000a_(cts Dlr/lb)" dataDxfId="3"/>
    <tableColumn id="7" name="Día actual" dataDxfId="2"/>
    <tableColumn id="8" name="Día anterior" dataDxfId="1"/>
    <tableColumn id="9" name="DÍA DE REPOR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19" zoomScale="115" zoomScaleNormal="115" workbookViewId="0">
      <selection activeCell="A30" sqref="A3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116.11</v>
      </c>
      <c r="E2" s="7">
        <v>1.0618852815736782E-2</v>
      </c>
      <c r="F2" s="16">
        <v>114.89</v>
      </c>
      <c r="G2" s="17">
        <v>44650</v>
      </c>
      <c r="H2" s="18">
        <v>44649</v>
      </c>
      <c r="I2" s="19">
        <v>44651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227.35</v>
      </c>
      <c r="E3" s="8">
        <v>2.7802893309222452E-2</v>
      </c>
      <c r="F3" s="11">
        <v>221.2</v>
      </c>
      <c r="G3" s="12">
        <v>44650</v>
      </c>
      <c r="H3" s="13">
        <v>44649</v>
      </c>
      <c r="I3" s="20">
        <v>44651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288.35000000000002</v>
      </c>
      <c r="E4" s="8">
        <v>2.1793054571226201E-2</v>
      </c>
      <c r="F4" s="11">
        <v>282.2</v>
      </c>
      <c r="G4" s="12">
        <v>44650</v>
      </c>
      <c r="H4" s="13">
        <v>44649</v>
      </c>
      <c r="I4" s="20">
        <v>44651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290.35000000000002</v>
      </c>
      <c r="E5" s="8">
        <v>2.1639690358902303E-2</v>
      </c>
      <c r="F5" s="11">
        <v>284.2</v>
      </c>
      <c r="G5" s="12">
        <v>44650</v>
      </c>
      <c r="H5" s="13">
        <v>44649</v>
      </c>
      <c r="I5" s="20">
        <v>44651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260.35000000000002</v>
      </c>
      <c r="E6" s="8">
        <v>2.4193548387096909E-2</v>
      </c>
      <c r="F6" s="11">
        <v>254.2</v>
      </c>
      <c r="G6" s="12">
        <v>44650</v>
      </c>
      <c r="H6" s="13">
        <v>44649</v>
      </c>
      <c r="I6" s="20">
        <v>44651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247.35</v>
      </c>
      <c r="E7" s="8">
        <v>2.5497512437810971E-2</v>
      </c>
      <c r="F7" s="11">
        <v>241.2</v>
      </c>
      <c r="G7" s="12">
        <v>44650</v>
      </c>
      <c r="H7" s="13">
        <v>44649</v>
      </c>
      <c r="I7" s="20">
        <v>44651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258.35000000000002</v>
      </c>
      <c r="E8" s="8">
        <v>2.4385408406027098E-2</v>
      </c>
      <c r="F8" s="11">
        <v>252.2</v>
      </c>
      <c r="G8" s="12">
        <v>44650</v>
      </c>
      <c r="H8" s="13">
        <v>44649</v>
      </c>
      <c r="I8" s="20">
        <v>44651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273.35000000000002</v>
      </c>
      <c r="E9" s="8">
        <v>2.3016467065868393E-2</v>
      </c>
      <c r="F9" s="11">
        <v>267.2</v>
      </c>
      <c r="G9" s="12">
        <v>44650</v>
      </c>
      <c r="H9" s="13">
        <v>44649</v>
      </c>
      <c r="I9" s="20">
        <v>44651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223.35</v>
      </c>
      <c r="E10" s="8">
        <v>2.8314917127071852E-2</v>
      </c>
      <c r="F10" s="11">
        <v>217.2</v>
      </c>
      <c r="G10" s="12">
        <v>44650</v>
      </c>
      <c r="H10" s="13">
        <v>44649</v>
      </c>
      <c r="I10" s="20">
        <v>44651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115.11</v>
      </c>
      <c r="E11" s="8">
        <v>1.07120906137501E-2</v>
      </c>
      <c r="F11" s="11">
        <v>113.89</v>
      </c>
      <c r="G11" s="12">
        <v>44650</v>
      </c>
      <c r="H11" s="13">
        <v>44649</v>
      </c>
      <c r="I11" s="20">
        <v>44651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127.11</v>
      </c>
      <c r="E12" s="8">
        <v>9.6910000794344173E-3</v>
      </c>
      <c r="F12" s="11">
        <v>125.89</v>
      </c>
      <c r="G12" s="12">
        <v>44650</v>
      </c>
      <c r="H12" s="13">
        <v>44649</v>
      </c>
      <c r="I12" s="20">
        <v>44651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251.35</v>
      </c>
      <c r="E13" s="8">
        <v>2.5081566068515523E-2</v>
      </c>
      <c r="F13" s="11">
        <v>245.2</v>
      </c>
      <c r="G13" s="12">
        <v>44650</v>
      </c>
      <c r="H13" s="13">
        <v>44649</v>
      </c>
      <c r="I13" s="20">
        <v>44651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90</v>
      </c>
      <c r="E14" s="8">
        <v>8.4337349397590355E-2</v>
      </c>
      <c r="F14" s="11">
        <v>83</v>
      </c>
      <c r="G14" s="12">
        <v>44651</v>
      </c>
      <c r="H14" s="13">
        <v>44650</v>
      </c>
      <c r="I14" s="20">
        <v>44651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7.6923076923076927E-2</v>
      </c>
      <c r="F15" s="11">
        <v>65</v>
      </c>
      <c r="G15" s="12">
        <v>44651</v>
      </c>
      <c r="H15" s="13">
        <v>44650</v>
      </c>
      <c r="I15" s="20">
        <v>44651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115.7</v>
      </c>
      <c r="E16" s="21">
        <f>(FÍSICOS[[#This Row],[Último precio
(cts Dlr/lb)]]-FÍSICOS[[#This Row],[Precio anterior
(cts Dlr/lb)]])/FÍSICOS[[#This Row],[Precio anterior
(cts Dlr/lb)]]</f>
        <v>-3.5311342692274273E-3</v>
      </c>
      <c r="F16" s="16">
        <f>D2</f>
        <v>116.11</v>
      </c>
      <c r="G16" s="17">
        <v>44651</v>
      </c>
      <c r="H16" s="18">
        <f>G2</f>
        <v>44650</v>
      </c>
      <c r="I16" s="19">
        <v>44652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231.9</v>
      </c>
      <c r="E17" s="22">
        <f>(FÍSICOS[[#This Row],[Último precio
(cts Dlr/lb)]]-FÍSICOS[[#This Row],[Precio anterior
(cts Dlr/lb)]])/FÍSICOS[[#This Row],[Precio anterior
(cts Dlr/lb)]]</f>
        <v>2.0013195513525452E-2</v>
      </c>
      <c r="F17" s="11">
        <f t="shared" ref="F17:F29" si="0">D3</f>
        <v>227.35</v>
      </c>
      <c r="G17" s="12">
        <v>44651</v>
      </c>
      <c r="H17" s="13">
        <f t="shared" ref="H17:H29" si="1">G3</f>
        <v>44650</v>
      </c>
      <c r="I17" s="20">
        <v>44652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293.89999999999998</v>
      </c>
      <c r="E18" s="22">
        <f>(FÍSICOS[[#This Row],[Último precio
(cts Dlr/lb)]]-FÍSICOS[[#This Row],[Precio anterior
(cts Dlr/lb)]])/FÍSICOS[[#This Row],[Precio anterior
(cts Dlr/lb)]]</f>
        <v>1.9247442344372999E-2</v>
      </c>
      <c r="F18" s="11">
        <f t="shared" si="0"/>
        <v>288.35000000000002</v>
      </c>
      <c r="G18" s="12">
        <v>44651</v>
      </c>
      <c r="H18" s="13">
        <f t="shared" si="1"/>
        <v>44650</v>
      </c>
      <c r="I18" s="20">
        <v>44652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295.89999999999998</v>
      </c>
      <c r="E19" s="22">
        <f>(FÍSICOS[[#This Row],[Último precio
(cts Dlr/lb)]]-FÍSICOS[[#This Row],[Precio anterior
(cts Dlr/lb)]])/FÍSICOS[[#This Row],[Precio anterior
(cts Dlr/lb)]]</f>
        <v>1.9114861374203391E-2</v>
      </c>
      <c r="F19" s="11">
        <f t="shared" si="0"/>
        <v>290.35000000000002</v>
      </c>
      <c r="G19" s="12">
        <v>44651</v>
      </c>
      <c r="H19" s="13">
        <f t="shared" si="1"/>
        <v>44650</v>
      </c>
      <c r="I19" s="20">
        <v>44652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265.89999999999998</v>
      </c>
      <c r="E20" s="22">
        <f>(FÍSICOS[[#This Row],[Último precio
(cts Dlr/lb)]]-FÍSICOS[[#This Row],[Precio anterior
(cts Dlr/lb)]])/FÍSICOS[[#This Row],[Precio anterior
(cts Dlr/lb)]]</f>
        <v>2.1317457269060702E-2</v>
      </c>
      <c r="F20" s="11">
        <f t="shared" si="0"/>
        <v>260.35000000000002</v>
      </c>
      <c r="G20" s="12">
        <v>44651</v>
      </c>
      <c r="H20" s="13">
        <f t="shared" si="1"/>
        <v>44650</v>
      </c>
      <c r="I20" s="20">
        <v>44652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252.9</v>
      </c>
      <c r="E21" s="22">
        <f>(FÍSICOS[[#This Row],[Último precio
(cts Dlr/lb)]]-FÍSICOS[[#This Row],[Precio anterior
(cts Dlr/lb)]])/FÍSICOS[[#This Row],[Precio anterior
(cts Dlr/lb)]]</f>
        <v>2.243784111582782E-2</v>
      </c>
      <c r="F21" s="11">
        <f t="shared" si="0"/>
        <v>247.35</v>
      </c>
      <c r="G21" s="12">
        <v>44651</v>
      </c>
      <c r="H21" s="13">
        <f t="shared" si="1"/>
        <v>44650</v>
      </c>
      <c r="I21" s="20">
        <v>44652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263.89999999999998</v>
      </c>
      <c r="E22" s="22">
        <f>(FÍSICOS[[#This Row],[Último precio
(cts Dlr/lb)]]-FÍSICOS[[#This Row],[Precio anterior
(cts Dlr/lb)]])/FÍSICOS[[#This Row],[Precio anterior
(cts Dlr/lb)]]</f>
        <v>2.1482485000967503E-2</v>
      </c>
      <c r="F22" s="11">
        <f t="shared" si="0"/>
        <v>258.35000000000002</v>
      </c>
      <c r="G22" s="12">
        <v>44651</v>
      </c>
      <c r="H22" s="13">
        <f t="shared" si="1"/>
        <v>44650</v>
      </c>
      <c r="I22" s="20">
        <v>44652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278.89999999999998</v>
      </c>
      <c r="E23" s="22">
        <f>(FÍSICOS[[#This Row],[Último precio
(cts Dlr/lb)]]-FÍSICOS[[#This Row],[Precio anterior
(cts Dlr/lb)]])/FÍSICOS[[#This Row],[Precio anterior
(cts Dlr/lb)]]</f>
        <v>2.0303640021949714E-2</v>
      </c>
      <c r="F23" s="11">
        <f t="shared" si="0"/>
        <v>273.35000000000002</v>
      </c>
      <c r="G23" s="12">
        <v>44651</v>
      </c>
      <c r="H23" s="13">
        <f t="shared" si="1"/>
        <v>44650</v>
      </c>
      <c r="I23" s="20">
        <v>44652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227.9</v>
      </c>
      <c r="E24" s="22">
        <f>(FÍSICOS[[#This Row],[Último precio
(cts Dlr/lb)]]-FÍSICOS[[#This Row],[Precio anterior
(cts Dlr/lb)]])/FÍSICOS[[#This Row],[Precio anterior
(cts Dlr/lb)]]</f>
        <v>2.0371614058652392E-2</v>
      </c>
      <c r="F24" s="11">
        <f t="shared" si="0"/>
        <v>223.35</v>
      </c>
      <c r="G24" s="12">
        <v>44651</v>
      </c>
      <c r="H24" s="13">
        <f t="shared" si="1"/>
        <v>44650</v>
      </c>
      <c r="I24" s="20">
        <v>44652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114.7</v>
      </c>
      <c r="E25" s="22">
        <f>(FÍSICOS[[#This Row],[Último precio
(cts Dlr/lb)]]-FÍSICOS[[#This Row],[Precio anterior
(cts Dlr/lb)]])/FÍSICOS[[#This Row],[Precio anterior
(cts Dlr/lb)]]</f>
        <v>-3.5618104421857059E-3</v>
      </c>
      <c r="F25" s="11">
        <f t="shared" si="0"/>
        <v>115.11</v>
      </c>
      <c r="G25" s="12">
        <v>44651</v>
      </c>
      <c r="H25" s="13">
        <f t="shared" si="1"/>
        <v>44650</v>
      </c>
      <c r="I25" s="20">
        <v>44652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127.7</v>
      </c>
      <c r="E26" s="22">
        <f>(FÍSICOS[[#This Row],[Último precio
(cts Dlr/lb)]]-FÍSICOS[[#This Row],[Precio anterior
(cts Dlr/lb)]])/FÍSICOS[[#This Row],[Precio anterior
(cts Dlr/lb)]]</f>
        <v>4.6416489654630116E-3</v>
      </c>
      <c r="F26" s="11">
        <f t="shared" si="0"/>
        <v>127.11</v>
      </c>
      <c r="G26" s="12">
        <v>44651</v>
      </c>
      <c r="H26" s="13">
        <f t="shared" si="1"/>
        <v>44650</v>
      </c>
      <c r="I26" s="20">
        <v>44652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254.9</v>
      </c>
      <c r="E27" s="22">
        <f>(FÍSICOS[[#This Row],[Último precio
(cts Dlr/lb)]]-FÍSICOS[[#This Row],[Precio anterior
(cts Dlr/lb)]])/FÍSICOS[[#This Row],[Precio anterior
(cts Dlr/lb)]]</f>
        <v>1.4123731848020734E-2</v>
      </c>
      <c r="F27" s="11">
        <f t="shared" si="0"/>
        <v>251.35</v>
      </c>
      <c r="G27" s="12">
        <v>44651</v>
      </c>
      <c r="H27" s="13">
        <f t="shared" si="1"/>
        <v>44650</v>
      </c>
      <c r="I27" s="20">
        <v>44652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90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90</v>
      </c>
      <c r="G28" s="12">
        <v>44652</v>
      </c>
      <c r="H28" s="13">
        <f t="shared" si="1"/>
        <v>44651</v>
      </c>
      <c r="I28" s="20">
        <v>44652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44652</v>
      </c>
      <c r="H29" s="13">
        <f t="shared" si="1"/>
        <v>44651</v>
      </c>
      <c r="I29" s="20">
        <v>44652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114.52</v>
      </c>
      <c r="E30" s="36">
        <f>(FÍSICOS[[#This Row],[Último precio
(cts Dlr/lb)]]-FÍSICOS[[#This Row],[Precio anterior
(cts Dlr/lb)]])/FÍSICOS[[#This Row],[Precio anterior
(cts Dlr/lb)]]</f>
        <v>-1.0198789974070931E-2</v>
      </c>
      <c r="F30" s="34">
        <f>D16</f>
        <v>115.7</v>
      </c>
      <c r="G30" s="38">
        <v>44652</v>
      </c>
      <c r="H30" s="40">
        <f>G16</f>
        <v>44651</v>
      </c>
      <c r="I30" s="42">
        <v>44655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233.9</v>
      </c>
      <c r="E31" s="37">
        <f>(FÍSICOS[[#This Row],[Último precio
(cts Dlr/lb)]]-FÍSICOS[[#This Row],[Precio anterior
(cts Dlr/lb)]])/FÍSICOS[[#This Row],[Precio anterior
(cts Dlr/lb)]]</f>
        <v>8.6244070720137983E-3</v>
      </c>
      <c r="F31" s="35">
        <f t="shared" ref="F31:F43" si="2">D17</f>
        <v>231.9</v>
      </c>
      <c r="G31" s="39">
        <v>44652</v>
      </c>
      <c r="H31" s="41">
        <f t="shared" ref="H31:H43" si="3">G17</f>
        <v>44651</v>
      </c>
      <c r="I31" s="43">
        <v>44655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295.89999999999998</v>
      </c>
      <c r="E32" s="37">
        <f>(FÍSICOS[[#This Row],[Último precio
(cts Dlr/lb)]]-FÍSICOS[[#This Row],[Precio anterior
(cts Dlr/lb)]])/FÍSICOS[[#This Row],[Precio anterior
(cts Dlr/lb)]]</f>
        <v>6.8050357264375647E-3</v>
      </c>
      <c r="F32" s="35">
        <f t="shared" si="2"/>
        <v>293.89999999999998</v>
      </c>
      <c r="G32" s="39">
        <v>44652</v>
      </c>
      <c r="H32" s="41">
        <f t="shared" si="3"/>
        <v>44651</v>
      </c>
      <c r="I32" s="43">
        <v>44655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297.89999999999998</v>
      </c>
      <c r="E33" s="37">
        <f>(FÍSICOS[[#This Row],[Último precio
(cts Dlr/lb)]]-FÍSICOS[[#This Row],[Precio anterior
(cts Dlr/lb)]])/FÍSICOS[[#This Row],[Precio anterior
(cts Dlr/lb)]]</f>
        <v>6.7590402162892877E-3</v>
      </c>
      <c r="F33" s="35">
        <f t="shared" si="2"/>
        <v>295.89999999999998</v>
      </c>
      <c r="G33" s="39">
        <v>44652</v>
      </c>
      <c r="H33" s="41">
        <f t="shared" si="3"/>
        <v>44651</v>
      </c>
      <c r="I33" s="43">
        <v>44655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267.89999999999998</v>
      </c>
      <c r="E34" s="37">
        <f>(FÍSICOS[[#This Row],[Último precio
(cts Dlr/lb)]]-FÍSICOS[[#This Row],[Precio anterior
(cts Dlr/lb)]])/FÍSICOS[[#This Row],[Precio anterior
(cts Dlr/lb)]]</f>
        <v>7.5216246709289211E-3</v>
      </c>
      <c r="F34" s="35">
        <f t="shared" si="2"/>
        <v>265.89999999999998</v>
      </c>
      <c r="G34" s="39">
        <v>44652</v>
      </c>
      <c r="H34" s="41">
        <f t="shared" si="3"/>
        <v>44651</v>
      </c>
      <c r="I34" s="43">
        <v>44655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254.9</v>
      </c>
      <c r="E35" s="37">
        <f>(FÍSICOS[[#This Row],[Último precio
(cts Dlr/lb)]]-FÍSICOS[[#This Row],[Precio anterior
(cts Dlr/lb)]])/FÍSICOS[[#This Row],[Precio anterior
(cts Dlr/lb)]]</f>
        <v>7.9082641360221431E-3</v>
      </c>
      <c r="F35" s="35">
        <f t="shared" si="2"/>
        <v>252.9</v>
      </c>
      <c r="G35" s="39">
        <v>44652</v>
      </c>
      <c r="H35" s="41">
        <f t="shared" si="3"/>
        <v>44651</v>
      </c>
      <c r="I35" s="43">
        <v>44655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265.89999999999998</v>
      </c>
      <c r="E36" s="37">
        <f>(FÍSICOS[[#This Row],[Último precio
(cts Dlr/lb)]]-FÍSICOS[[#This Row],[Precio anterior
(cts Dlr/lb)]])/FÍSICOS[[#This Row],[Precio anterior
(cts Dlr/lb)]]</f>
        <v>7.578628268283441E-3</v>
      </c>
      <c r="F36" s="35">
        <f t="shared" si="2"/>
        <v>263.89999999999998</v>
      </c>
      <c r="G36" s="39">
        <v>44652</v>
      </c>
      <c r="H36" s="41">
        <f t="shared" si="3"/>
        <v>44651</v>
      </c>
      <c r="I36" s="43">
        <v>44655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280.89999999999998</v>
      </c>
      <c r="E37" s="37">
        <f>(FÍSICOS[[#This Row],[Último precio
(cts Dlr/lb)]]-FÍSICOS[[#This Row],[Precio anterior
(cts Dlr/lb)]])/FÍSICOS[[#This Row],[Precio anterior
(cts Dlr/lb)]]</f>
        <v>7.1710290426676235E-3</v>
      </c>
      <c r="F37" s="35">
        <f t="shared" si="2"/>
        <v>278.89999999999998</v>
      </c>
      <c r="G37" s="39">
        <v>44652</v>
      </c>
      <c r="H37" s="41">
        <f t="shared" si="3"/>
        <v>44651</v>
      </c>
      <c r="I37" s="43">
        <v>44655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229.9</v>
      </c>
      <c r="E38" s="37">
        <f>(FÍSICOS[[#This Row],[Último precio
(cts Dlr/lb)]]-FÍSICOS[[#This Row],[Precio anterior
(cts Dlr/lb)]])/FÍSICOS[[#This Row],[Precio anterior
(cts Dlr/lb)]]</f>
        <v>8.7757788503729697E-3</v>
      </c>
      <c r="F38" s="35">
        <f t="shared" si="2"/>
        <v>227.9</v>
      </c>
      <c r="G38" s="39">
        <v>44652</v>
      </c>
      <c r="H38" s="41">
        <f t="shared" si="3"/>
        <v>44651</v>
      </c>
      <c r="I38" s="43">
        <v>44655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113.52</v>
      </c>
      <c r="E39" s="37">
        <f>(FÍSICOS[[#This Row],[Último precio
(cts Dlr/lb)]]-FÍSICOS[[#This Row],[Precio anterior
(cts Dlr/lb)]])/FÍSICOS[[#This Row],[Precio anterior
(cts Dlr/lb)]]</f>
        <v>-1.0287707061900669E-2</v>
      </c>
      <c r="F39" s="35">
        <f t="shared" si="2"/>
        <v>114.7</v>
      </c>
      <c r="G39" s="39">
        <v>44652</v>
      </c>
      <c r="H39" s="41">
        <f t="shared" si="3"/>
        <v>44651</v>
      </c>
      <c r="I39" s="43">
        <v>44655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126.52</v>
      </c>
      <c r="E40" s="37">
        <f>(FÍSICOS[[#This Row],[Último precio
(cts Dlr/lb)]]-FÍSICOS[[#This Row],[Precio anterior
(cts Dlr/lb)]])/FÍSICOS[[#This Row],[Precio anterior
(cts Dlr/lb)]]</f>
        <v>-9.2404072043853307E-3</v>
      </c>
      <c r="F40" s="35">
        <f t="shared" si="2"/>
        <v>127.7</v>
      </c>
      <c r="G40" s="39">
        <v>44652</v>
      </c>
      <c r="H40" s="41">
        <f t="shared" si="3"/>
        <v>44651</v>
      </c>
      <c r="I40" s="43">
        <v>44655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256.89999999999998</v>
      </c>
      <c r="E41" s="37">
        <f>(FÍSICOS[[#This Row],[Último precio
(cts Dlr/lb)]]-FÍSICOS[[#This Row],[Precio anterior
(cts Dlr/lb)]])/FÍSICOS[[#This Row],[Precio anterior
(cts Dlr/lb)]]</f>
        <v>7.8462142016475934E-3</v>
      </c>
      <c r="F41" s="35">
        <f t="shared" si="2"/>
        <v>254.9</v>
      </c>
      <c r="G41" s="39">
        <v>44652</v>
      </c>
      <c r="H41" s="41">
        <f t="shared" si="3"/>
        <v>44651</v>
      </c>
      <c r="I41" s="43">
        <v>44655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90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90</v>
      </c>
      <c r="G42" s="39">
        <v>44655</v>
      </c>
      <c r="H42" s="41">
        <f t="shared" si="3"/>
        <v>44652</v>
      </c>
      <c r="I42" s="43">
        <v>44655</v>
      </c>
    </row>
    <row r="43" spans="1:9" x14ac:dyDescent="0.35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44655</v>
      </c>
      <c r="H43" s="41">
        <f t="shared" si="3"/>
        <v>44652</v>
      </c>
      <c r="I43" s="43">
        <v>44655</v>
      </c>
    </row>
  </sheetData>
  <conditionalFormatting sqref="E2:E43">
    <cfRule type="cellIs" dxfId="451" priority="119403" operator="lessThan">
      <formula>0</formula>
    </cfRule>
    <cfRule type="cellIs" dxfId="450" priority="119404" operator="equal">
      <formula>"-"</formula>
    </cfRule>
    <cfRule type="cellIs" dxfId="449" priority="119405" operator="greaterThan">
      <formula>0</formula>
    </cfRule>
  </conditionalFormatting>
  <conditionalFormatting sqref="E1:E43">
    <cfRule type="cellIs" dxfId="448" priority="119401" operator="equal">
      <formula>0</formula>
    </cfRule>
    <cfRule type="cellIs" dxfId="447" priority="119402" operator="equal">
      <formula>"ND"</formula>
    </cfRule>
  </conditionalFormatting>
  <conditionalFormatting sqref="E2:E43">
    <cfRule type="cellIs" dxfId="446" priority="118848" operator="lessThan">
      <formula>0</formula>
    </cfRule>
    <cfRule type="cellIs" dxfId="445" priority="118849" operator="equal">
      <formula>"-"</formula>
    </cfRule>
    <cfRule type="cellIs" dxfId="444" priority="118850" operator="greaterThan">
      <formula>0</formula>
    </cfRule>
  </conditionalFormatting>
  <conditionalFormatting sqref="E2:E43">
    <cfRule type="cellIs" dxfId="443" priority="118846" operator="equal">
      <formula>0</formula>
    </cfRule>
    <cfRule type="cellIs" dxfId="442" priority="118847" operator="equal">
      <formula>"ND"</formula>
    </cfRule>
  </conditionalFormatting>
  <conditionalFormatting sqref="E2:E43">
    <cfRule type="cellIs" dxfId="441" priority="118843" operator="lessThan">
      <formula>0</formula>
    </cfRule>
    <cfRule type="cellIs" dxfId="440" priority="118844" operator="equal">
      <formula>"-"</formula>
    </cfRule>
    <cfRule type="cellIs" dxfId="439" priority="118845" operator="greaterThan">
      <formula>0</formula>
    </cfRule>
  </conditionalFormatting>
  <conditionalFormatting sqref="E2:E43">
    <cfRule type="cellIs" dxfId="438" priority="118841" operator="equal">
      <formula>0</formula>
    </cfRule>
    <cfRule type="cellIs" dxfId="437" priority="118842" operator="equal">
      <formula>"ND"</formula>
    </cfRule>
  </conditionalFormatting>
  <conditionalFormatting sqref="E2:E43">
    <cfRule type="cellIs" dxfId="436" priority="118838" operator="lessThan">
      <formula>0</formula>
    </cfRule>
    <cfRule type="cellIs" dxfId="435" priority="118839" operator="equal">
      <formula>"-"</formula>
    </cfRule>
    <cfRule type="cellIs" dxfId="434" priority="118840" operator="greaterThan">
      <formula>0</formula>
    </cfRule>
  </conditionalFormatting>
  <conditionalFormatting sqref="E2:E43">
    <cfRule type="cellIs" dxfId="433" priority="118836" operator="equal">
      <formula>0</formula>
    </cfRule>
    <cfRule type="cellIs" dxfId="432" priority="118837" operator="equal">
      <formula>"ND"</formula>
    </cfRule>
  </conditionalFormatting>
  <conditionalFormatting sqref="E2:E43">
    <cfRule type="cellIs" dxfId="431" priority="118833" operator="lessThan">
      <formula>0</formula>
    </cfRule>
    <cfRule type="cellIs" dxfId="430" priority="118834" operator="equal">
      <formula>"-"</formula>
    </cfRule>
    <cfRule type="cellIs" dxfId="429" priority="118835" operator="greaterThan">
      <formula>0</formula>
    </cfRule>
  </conditionalFormatting>
  <conditionalFormatting sqref="E2:E43">
    <cfRule type="cellIs" dxfId="428" priority="118831" operator="equal">
      <formula>0</formula>
    </cfRule>
    <cfRule type="cellIs" dxfId="427" priority="118832" operator="equal">
      <formula>"ND"</formula>
    </cfRule>
  </conditionalFormatting>
  <conditionalFormatting sqref="E2:E43">
    <cfRule type="cellIs" dxfId="426" priority="118828" operator="lessThan">
      <formula>0</formula>
    </cfRule>
    <cfRule type="cellIs" dxfId="425" priority="118829" operator="equal">
      <formula>"-"</formula>
    </cfRule>
    <cfRule type="cellIs" dxfId="424" priority="118830" operator="greaterThan">
      <formula>0</formula>
    </cfRule>
  </conditionalFormatting>
  <conditionalFormatting sqref="E2:E43">
    <cfRule type="cellIs" dxfId="423" priority="118826" operator="equal">
      <formula>0</formula>
    </cfRule>
    <cfRule type="cellIs" dxfId="422" priority="118827" operator="equal">
      <formula>"ND"</formula>
    </cfRule>
  </conditionalFormatting>
  <conditionalFormatting sqref="E2:E43">
    <cfRule type="cellIs" dxfId="421" priority="118823" operator="lessThan">
      <formula>0</formula>
    </cfRule>
    <cfRule type="cellIs" dxfId="420" priority="118824" operator="equal">
      <formula>"-"</formula>
    </cfRule>
    <cfRule type="cellIs" dxfId="419" priority="118825" operator="greaterThan">
      <formula>0</formula>
    </cfRule>
  </conditionalFormatting>
  <conditionalFormatting sqref="E2:E43">
    <cfRule type="cellIs" dxfId="418" priority="118821" operator="equal">
      <formula>0</formula>
    </cfRule>
    <cfRule type="cellIs" dxfId="417" priority="118822" operator="equal">
      <formula>"ND"</formula>
    </cfRule>
  </conditionalFormatting>
  <conditionalFormatting sqref="E2:E43">
    <cfRule type="cellIs" dxfId="416" priority="118818" operator="lessThan">
      <formula>0</formula>
    </cfRule>
    <cfRule type="cellIs" dxfId="415" priority="118819" operator="equal">
      <formula>"-"</formula>
    </cfRule>
    <cfRule type="cellIs" dxfId="414" priority="118820" operator="greaterThan">
      <formula>0</formula>
    </cfRule>
  </conditionalFormatting>
  <conditionalFormatting sqref="E2:E43">
    <cfRule type="cellIs" dxfId="413" priority="118816" operator="equal">
      <formula>0</formula>
    </cfRule>
    <cfRule type="cellIs" dxfId="412" priority="118817" operator="equal">
      <formula>"ND"</formula>
    </cfRule>
  </conditionalFormatting>
  <conditionalFormatting sqref="E2:E43">
    <cfRule type="cellIs" dxfId="411" priority="118813" operator="lessThan">
      <formula>0</formula>
    </cfRule>
    <cfRule type="cellIs" dxfId="410" priority="118814" operator="equal">
      <formula>"-"</formula>
    </cfRule>
    <cfRule type="cellIs" dxfId="409" priority="118815" operator="greaterThan">
      <formula>0</formula>
    </cfRule>
  </conditionalFormatting>
  <conditionalFormatting sqref="E2:E43">
    <cfRule type="cellIs" dxfId="408" priority="118811" operator="equal">
      <formula>0</formula>
    </cfRule>
    <cfRule type="cellIs" dxfId="407" priority="118812" operator="equal">
      <formula>"ND"</formula>
    </cfRule>
  </conditionalFormatting>
  <conditionalFormatting sqref="E2:E43">
    <cfRule type="cellIs" dxfId="406" priority="118808" operator="lessThan">
      <formula>0</formula>
    </cfRule>
    <cfRule type="cellIs" dxfId="405" priority="118809" operator="equal">
      <formula>"-"</formula>
    </cfRule>
    <cfRule type="cellIs" dxfId="404" priority="118810" operator="greaterThan">
      <formula>0</formula>
    </cfRule>
  </conditionalFormatting>
  <conditionalFormatting sqref="E2:E43">
    <cfRule type="cellIs" dxfId="403" priority="118806" operator="equal">
      <formula>0</formula>
    </cfRule>
    <cfRule type="cellIs" dxfId="402" priority="118807" operator="equal">
      <formula>"ND"</formula>
    </cfRule>
  </conditionalFormatting>
  <conditionalFormatting sqref="E2:E43">
    <cfRule type="cellIs" dxfId="401" priority="118803" operator="lessThan">
      <formula>0</formula>
    </cfRule>
    <cfRule type="cellIs" dxfId="400" priority="118804" operator="equal">
      <formula>"-"</formula>
    </cfRule>
    <cfRule type="cellIs" dxfId="399" priority="118805" operator="greaterThan">
      <formula>0</formula>
    </cfRule>
  </conditionalFormatting>
  <conditionalFormatting sqref="E2:E43">
    <cfRule type="cellIs" dxfId="398" priority="118801" operator="equal">
      <formula>0</formula>
    </cfRule>
    <cfRule type="cellIs" dxfId="397" priority="118802" operator="equal">
      <formula>"ND"</formula>
    </cfRule>
  </conditionalFormatting>
  <conditionalFormatting sqref="E2:E43">
    <cfRule type="cellIs" dxfId="396" priority="118798" operator="lessThan">
      <formula>0</formula>
    </cfRule>
    <cfRule type="cellIs" dxfId="395" priority="118799" operator="equal">
      <formula>"-"</formula>
    </cfRule>
    <cfRule type="cellIs" dxfId="394" priority="118800" operator="greaterThan">
      <formula>0</formula>
    </cfRule>
  </conditionalFormatting>
  <conditionalFormatting sqref="E2:E43">
    <cfRule type="cellIs" dxfId="393" priority="118796" operator="equal">
      <formula>0</formula>
    </cfRule>
    <cfRule type="cellIs" dxfId="392" priority="118797" operator="equal">
      <formula>"ND"</formula>
    </cfRule>
  </conditionalFormatting>
  <conditionalFormatting sqref="E16:E29">
    <cfRule type="cellIs" dxfId="391" priority="118738" operator="lessThan">
      <formula>0</formula>
    </cfRule>
    <cfRule type="cellIs" dxfId="390" priority="118739" operator="equal">
      <formula>"-"</formula>
    </cfRule>
    <cfRule type="cellIs" dxfId="389" priority="118740" operator="greaterThan">
      <formula>0</formula>
    </cfRule>
  </conditionalFormatting>
  <conditionalFormatting sqref="E16:E29">
    <cfRule type="cellIs" dxfId="388" priority="118736" operator="equal">
      <formula>0</formula>
    </cfRule>
    <cfRule type="cellIs" dxfId="387" priority="118737" operator="equal">
      <formula>"ND"</formula>
    </cfRule>
  </conditionalFormatting>
  <conditionalFormatting sqref="E16:E29">
    <cfRule type="cellIs" dxfId="386" priority="118733" operator="lessThan">
      <formula>0</formula>
    </cfRule>
    <cfRule type="cellIs" dxfId="385" priority="118734" operator="equal">
      <formula>"-"</formula>
    </cfRule>
    <cfRule type="cellIs" dxfId="384" priority="118735" operator="greaterThan">
      <formula>0</formula>
    </cfRule>
  </conditionalFormatting>
  <conditionalFormatting sqref="E16:E29">
    <cfRule type="cellIs" dxfId="383" priority="118731" operator="equal">
      <formula>0</formula>
    </cfRule>
    <cfRule type="cellIs" dxfId="382" priority="118732" operator="equal">
      <formula>"ND"</formula>
    </cfRule>
  </conditionalFormatting>
  <conditionalFormatting sqref="E16:E29">
    <cfRule type="cellIs" dxfId="381" priority="118728" operator="lessThan">
      <formula>0</formula>
    </cfRule>
    <cfRule type="cellIs" dxfId="380" priority="118729" operator="equal">
      <formula>"-"</formula>
    </cfRule>
    <cfRule type="cellIs" dxfId="379" priority="118730" operator="greaterThan">
      <formula>0</formula>
    </cfRule>
  </conditionalFormatting>
  <conditionalFormatting sqref="E16:E29">
    <cfRule type="cellIs" dxfId="378" priority="118726" operator="equal">
      <formula>0</formula>
    </cfRule>
    <cfRule type="cellIs" dxfId="377" priority="118727" operator="equal">
      <formula>"ND"</formula>
    </cfRule>
  </conditionalFormatting>
  <conditionalFormatting sqref="E16:E29">
    <cfRule type="cellIs" dxfId="376" priority="118723" operator="lessThan">
      <formula>0</formula>
    </cfRule>
    <cfRule type="cellIs" dxfId="375" priority="118724" operator="equal">
      <formula>"-"</formula>
    </cfRule>
    <cfRule type="cellIs" dxfId="374" priority="118725" operator="greaterThan">
      <formula>0</formula>
    </cfRule>
  </conditionalFormatting>
  <conditionalFormatting sqref="E16:E29">
    <cfRule type="cellIs" dxfId="373" priority="118721" operator="equal">
      <formula>0</formula>
    </cfRule>
    <cfRule type="cellIs" dxfId="372" priority="118722" operator="equal">
      <formula>"ND"</formula>
    </cfRule>
  </conditionalFormatting>
  <conditionalFormatting sqref="E16:E29">
    <cfRule type="cellIs" dxfId="371" priority="118718" operator="lessThan">
      <formula>0</formula>
    </cfRule>
    <cfRule type="cellIs" dxfId="370" priority="118719" operator="equal">
      <formula>"-"</formula>
    </cfRule>
    <cfRule type="cellIs" dxfId="369" priority="118720" operator="greaterThan">
      <formula>0</formula>
    </cfRule>
  </conditionalFormatting>
  <conditionalFormatting sqref="E16:E29">
    <cfRule type="cellIs" dxfId="368" priority="118716" operator="equal">
      <formula>0</formula>
    </cfRule>
    <cfRule type="cellIs" dxfId="367" priority="118717" operator="equal">
      <formula>"ND"</formula>
    </cfRule>
  </conditionalFormatting>
  <conditionalFormatting sqref="E16:E29">
    <cfRule type="cellIs" dxfId="366" priority="118713" operator="lessThan">
      <formula>0</formula>
    </cfRule>
    <cfRule type="cellIs" dxfId="365" priority="118714" operator="equal">
      <formula>"-"</formula>
    </cfRule>
    <cfRule type="cellIs" dxfId="364" priority="118715" operator="greaterThan">
      <formula>0</formula>
    </cfRule>
  </conditionalFormatting>
  <conditionalFormatting sqref="E16:E29">
    <cfRule type="cellIs" dxfId="363" priority="118711" operator="equal">
      <formula>0</formula>
    </cfRule>
    <cfRule type="cellIs" dxfId="362" priority="118712" operator="equal">
      <formula>"ND"</formula>
    </cfRule>
  </conditionalFormatting>
  <conditionalFormatting sqref="E16:E29">
    <cfRule type="cellIs" dxfId="361" priority="118708" operator="lessThan">
      <formula>0</formula>
    </cfRule>
    <cfRule type="cellIs" dxfId="360" priority="118709" operator="equal">
      <formula>"-"</formula>
    </cfRule>
    <cfRule type="cellIs" dxfId="359" priority="118710" operator="greaterThan">
      <formula>0</formula>
    </cfRule>
  </conditionalFormatting>
  <conditionalFormatting sqref="E16:E29">
    <cfRule type="cellIs" dxfId="358" priority="118706" operator="equal">
      <formula>0</formula>
    </cfRule>
    <cfRule type="cellIs" dxfId="357" priority="118707" operator="equal">
      <formula>"ND"</formula>
    </cfRule>
  </conditionalFormatting>
  <conditionalFormatting sqref="E16:E29">
    <cfRule type="cellIs" dxfId="356" priority="118703" operator="lessThan">
      <formula>0</formula>
    </cfRule>
    <cfRule type="cellIs" dxfId="355" priority="118704" operator="equal">
      <formula>"-"</formula>
    </cfRule>
    <cfRule type="cellIs" dxfId="354" priority="118705" operator="greaterThan">
      <formula>0</formula>
    </cfRule>
  </conditionalFormatting>
  <conditionalFormatting sqref="E16:E29">
    <cfRule type="cellIs" dxfId="353" priority="118701" operator="equal">
      <formula>0</formula>
    </cfRule>
    <cfRule type="cellIs" dxfId="352" priority="118702" operator="equal">
      <formula>"ND"</formula>
    </cfRule>
  </conditionalFormatting>
  <conditionalFormatting sqref="E16:E29">
    <cfRule type="cellIs" dxfId="351" priority="118698" operator="lessThan">
      <formula>0</formula>
    </cfRule>
    <cfRule type="cellIs" dxfId="350" priority="118699" operator="equal">
      <formula>"-"</formula>
    </cfRule>
    <cfRule type="cellIs" dxfId="349" priority="118700" operator="greaterThan">
      <formula>0</formula>
    </cfRule>
  </conditionalFormatting>
  <conditionalFormatting sqref="E16:E29">
    <cfRule type="cellIs" dxfId="348" priority="118696" operator="equal">
      <formula>0</formula>
    </cfRule>
    <cfRule type="cellIs" dxfId="347" priority="118697" operator="equal">
      <formula>"ND"</formula>
    </cfRule>
  </conditionalFormatting>
  <conditionalFormatting sqref="E16:E29">
    <cfRule type="cellIs" dxfId="346" priority="118693" operator="lessThan">
      <formula>0</formula>
    </cfRule>
    <cfRule type="cellIs" dxfId="345" priority="118694" operator="equal">
      <formula>"-"</formula>
    </cfRule>
    <cfRule type="cellIs" dxfId="344" priority="118695" operator="greaterThan">
      <formula>0</formula>
    </cfRule>
  </conditionalFormatting>
  <conditionalFormatting sqref="E16:E29">
    <cfRule type="cellIs" dxfId="343" priority="118691" operator="equal">
      <formula>0</formula>
    </cfRule>
    <cfRule type="cellIs" dxfId="342" priority="118692" operator="equal">
      <formula>"ND"</formula>
    </cfRule>
  </conditionalFormatting>
  <conditionalFormatting sqref="E16:E29">
    <cfRule type="cellIs" dxfId="341" priority="118688" operator="lessThan">
      <formula>0</formula>
    </cfRule>
    <cfRule type="cellIs" dxfId="340" priority="118689" operator="equal">
      <formula>"-"</formula>
    </cfRule>
    <cfRule type="cellIs" dxfId="339" priority="118690" operator="greaterThan">
      <formula>0</formula>
    </cfRule>
  </conditionalFormatting>
  <conditionalFormatting sqref="E16:E29">
    <cfRule type="cellIs" dxfId="338" priority="118686" operator="equal">
      <formula>0</formula>
    </cfRule>
    <cfRule type="cellIs" dxfId="337" priority="118687" operator="equal">
      <formula>"ND"</formula>
    </cfRule>
  </conditionalFormatting>
  <conditionalFormatting sqref="E16:E29">
    <cfRule type="cellIs" dxfId="336" priority="118683" operator="lessThan">
      <formula>0</formula>
    </cfRule>
    <cfRule type="cellIs" dxfId="335" priority="118684" operator="equal">
      <formula>"-"</formula>
    </cfRule>
    <cfRule type="cellIs" dxfId="334" priority="118685" operator="greaterThan">
      <formula>0</formula>
    </cfRule>
  </conditionalFormatting>
  <conditionalFormatting sqref="E16:E29">
    <cfRule type="cellIs" dxfId="333" priority="118681" operator="equal">
      <formula>0</formula>
    </cfRule>
    <cfRule type="cellIs" dxfId="332" priority="118682" operator="equal">
      <formula>"ND"</formula>
    </cfRule>
  </conditionalFormatting>
  <conditionalFormatting sqref="E30:E43">
    <cfRule type="cellIs" dxfId="312" priority="118" operator="lessThan">
      <formula>0</formula>
    </cfRule>
    <cfRule type="cellIs" dxfId="311" priority="119" operator="equal">
      <formula>"-"</formula>
    </cfRule>
    <cfRule type="cellIs" dxfId="310" priority="120" operator="greaterThan">
      <formula>0</formula>
    </cfRule>
  </conditionalFormatting>
  <conditionalFormatting sqref="E30:E43">
    <cfRule type="cellIs" dxfId="306" priority="116" operator="equal">
      <formula>0</formula>
    </cfRule>
    <cfRule type="cellIs" dxfId="305" priority="117" operator="equal">
      <formula>"ND"</formula>
    </cfRule>
  </conditionalFormatting>
  <conditionalFormatting sqref="E30:E43">
    <cfRule type="cellIs" dxfId="302" priority="113" operator="lessThan">
      <formula>0</formula>
    </cfRule>
    <cfRule type="cellIs" dxfId="301" priority="114" operator="equal">
      <formula>"-"</formula>
    </cfRule>
    <cfRule type="cellIs" dxfId="300" priority="115" operator="greaterThan">
      <formula>0</formula>
    </cfRule>
  </conditionalFormatting>
  <conditionalFormatting sqref="E30:E43">
    <cfRule type="cellIs" dxfId="296" priority="111" operator="equal">
      <formula>0</formula>
    </cfRule>
    <cfRule type="cellIs" dxfId="295" priority="112" operator="equal">
      <formula>"ND"</formula>
    </cfRule>
  </conditionalFormatting>
  <conditionalFormatting sqref="E30:E43">
    <cfRule type="cellIs" dxfId="292" priority="108" operator="lessThan">
      <formula>0</formula>
    </cfRule>
    <cfRule type="cellIs" dxfId="291" priority="109" operator="equal">
      <formula>"-"</formula>
    </cfRule>
    <cfRule type="cellIs" dxfId="290" priority="110" operator="greaterThan">
      <formula>0</formula>
    </cfRule>
  </conditionalFormatting>
  <conditionalFormatting sqref="E30:E43">
    <cfRule type="cellIs" dxfId="286" priority="106" operator="equal">
      <formula>0</formula>
    </cfRule>
    <cfRule type="cellIs" dxfId="285" priority="107" operator="equal">
      <formula>"ND"</formula>
    </cfRule>
  </conditionalFormatting>
  <conditionalFormatting sqref="E30:E43">
    <cfRule type="cellIs" dxfId="282" priority="103" operator="lessThan">
      <formula>0</formula>
    </cfRule>
    <cfRule type="cellIs" dxfId="281" priority="104" operator="equal">
      <formula>"-"</formula>
    </cfRule>
    <cfRule type="cellIs" dxfId="280" priority="105" operator="greaterThan">
      <formula>0</formula>
    </cfRule>
  </conditionalFormatting>
  <conditionalFormatting sqref="E30:E43">
    <cfRule type="cellIs" dxfId="276" priority="101" operator="equal">
      <formula>0</formula>
    </cfRule>
    <cfRule type="cellIs" dxfId="275" priority="102" operator="equal">
      <formula>"ND"</formula>
    </cfRule>
  </conditionalFormatting>
  <conditionalFormatting sqref="E30:E43">
    <cfRule type="cellIs" dxfId="272" priority="98" operator="lessThan">
      <formula>0</formula>
    </cfRule>
    <cfRule type="cellIs" dxfId="271" priority="99" operator="equal">
      <formula>"-"</formula>
    </cfRule>
    <cfRule type="cellIs" dxfId="270" priority="100" operator="greaterThan">
      <formula>0</formula>
    </cfRule>
  </conditionalFormatting>
  <conditionalFormatting sqref="E30:E43">
    <cfRule type="cellIs" dxfId="266" priority="96" operator="equal">
      <formula>0</formula>
    </cfRule>
    <cfRule type="cellIs" dxfId="265" priority="97" operator="equal">
      <formula>"ND"</formula>
    </cfRule>
  </conditionalFormatting>
  <conditionalFormatting sqref="E30:E43">
    <cfRule type="cellIs" dxfId="262" priority="93" operator="lessThan">
      <formula>0</formula>
    </cfRule>
    <cfRule type="cellIs" dxfId="261" priority="94" operator="equal">
      <formula>"-"</formula>
    </cfRule>
    <cfRule type="cellIs" dxfId="260" priority="95" operator="greaterThan">
      <formula>0</formula>
    </cfRule>
  </conditionalFormatting>
  <conditionalFormatting sqref="E30:E43">
    <cfRule type="cellIs" dxfId="256" priority="91" operator="equal">
      <formula>0</formula>
    </cfRule>
    <cfRule type="cellIs" dxfId="255" priority="92" operator="equal">
      <formula>"ND"</formula>
    </cfRule>
  </conditionalFormatting>
  <conditionalFormatting sqref="E30:E43">
    <cfRule type="cellIs" dxfId="252" priority="88" operator="lessThan">
      <formula>0</formula>
    </cfRule>
    <cfRule type="cellIs" dxfId="251" priority="89" operator="equal">
      <formula>"-"</formula>
    </cfRule>
    <cfRule type="cellIs" dxfId="250" priority="90" operator="greaterThan">
      <formula>0</formula>
    </cfRule>
  </conditionalFormatting>
  <conditionalFormatting sqref="E30:E43">
    <cfRule type="cellIs" dxfId="246" priority="86" operator="equal">
      <formula>0</formula>
    </cfRule>
    <cfRule type="cellIs" dxfId="245" priority="87" operator="equal">
      <formula>"ND"</formula>
    </cfRule>
  </conditionalFormatting>
  <conditionalFormatting sqref="E30:E43">
    <cfRule type="cellIs" dxfId="242" priority="83" operator="lessThan">
      <formula>0</formula>
    </cfRule>
    <cfRule type="cellIs" dxfId="241" priority="84" operator="equal">
      <formula>"-"</formula>
    </cfRule>
    <cfRule type="cellIs" dxfId="240" priority="85" operator="greaterThan">
      <formula>0</formula>
    </cfRule>
  </conditionalFormatting>
  <conditionalFormatting sqref="E30:E43">
    <cfRule type="cellIs" dxfId="236" priority="81" operator="equal">
      <formula>0</formula>
    </cfRule>
    <cfRule type="cellIs" dxfId="235" priority="82" operator="equal">
      <formula>"ND"</formula>
    </cfRule>
  </conditionalFormatting>
  <conditionalFormatting sqref="E30:E43">
    <cfRule type="cellIs" dxfId="232" priority="78" operator="lessThan">
      <formula>0</formula>
    </cfRule>
    <cfRule type="cellIs" dxfId="231" priority="79" operator="equal">
      <formula>"-"</formula>
    </cfRule>
    <cfRule type="cellIs" dxfId="230" priority="80" operator="greaterThan">
      <formula>0</formula>
    </cfRule>
  </conditionalFormatting>
  <conditionalFormatting sqref="E30:E43">
    <cfRule type="cellIs" dxfId="226" priority="76" operator="equal">
      <formula>0</formula>
    </cfRule>
    <cfRule type="cellIs" dxfId="225" priority="77" operator="equal">
      <formula>"ND"</formula>
    </cfRule>
  </conditionalFormatting>
  <conditionalFormatting sqref="E30:E43">
    <cfRule type="cellIs" dxfId="222" priority="73" operator="lessThan">
      <formula>0</formula>
    </cfRule>
    <cfRule type="cellIs" dxfId="221" priority="74" operator="equal">
      <formula>"-"</formula>
    </cfRule>
    <cfRule type="cellIs" dxfId="220" priority="75" operator="greaterThan">
      <formula>0</formula>
    </cfRule>
  </conditionalFormatting>
  <conditionalFormatting sqref="E30:E43">
    <cfRule type="cellIs" dxfId="216" priority="71" operator="equal">
      <formula>0</formula>
    </cfRule>
    <cfRule type="cellIs" dxfId="215" priority="72" operator="equal">
      <formula>"ND"</formula>
    </cfRule>
  </conditionalFormatting>
  <conditionalFormatting sqref="E30:E43">
    <cfRule type="cellIs" dxfId="212" priority="68" operator="lessThan">
      <formula>0</formula>
    </cfRule>
    <cfRule type="cellIs" dxfId="211" priority="69" operator="equal">
      <formula>"-"</formula>
    </cfRule>
    <cfRule type="cellIs" dxfId="210" priority="70" operator="greaterThan">
      <formula>0</formula>
    </cfRule>
  </conditionalFormatting>
  <conditionalFormatting sqref="E30:E43">
    <cfRule type="cellIs" dxfId="206" priority="66" operator="equal">
      <formula>0</formula>
    </cfRule>
    <cfRule type="cellIs" dxfId="205" priority="67" operator="equal">
      <formula>"ND"</formula>
    </cfRule>
  </conditionalFormatting>
  <conditionalFormatting sqref="E30:E43">
    <cfRule type="cellIs" dxfId="202" priority="63" operator="lessThan">
      <formula>0</formula>
    </cfRule>
    <cfRule type="cellIs" dxfId="201" priority="64" operator="equal">
      <formula>"-"</formula>
    </cfRule>
    <cfRule type="cellIs" dxfId="200" priority="65" operator="greaterThan">
      <formula>0</formula>
    </cfRule>
  </conditionalFormatting>
  <conditionalFormatting sqref="E30:E43">
    <cfRule type="cellIs" dxfId="196" priority="61" operator="equal">
      <formula>0</formula>
    </cfRule>
    <cfRule type="cellIs" dxfId="195" priority="62" operator="equal">
      <formula>"ND"</formula>
    </cfRule>
  </conditionalFormatting>
  <conditionalFormatting sqref="E30:E43">
    <cfRule type="cellIs" dxfId="192" priority="58" operator="lessThan">
      <formula>0</formula>
    </cfRule>
    <cfRule type="cellIs" dxfId="191" priority="59" operator="equal">
      <formula>"-"</formula>
    </cfRule>
    <cfRule type="cellIs" dxfId="190" priority="60" operator="greaterThan">
      <formula>0</formula>
    </cfRule>
  </conditionalFormatting>
  <conditionalFormatting sqref="E30:E43">
    <cfRule type="cellIs" dxfId="186" priority="56" operator="equal">
      <formula>0</formula>
    </cfRule>
    <cfRule type="cellIs" dxfId="185" priority="57" operator="equal">
      <formula>"ND"</formula>
    </cfRule>
  </conditionalFormatting>
  <conditionalFormatting sqref="E30:E43">
    <cfRule type="cellIs" dxfId="182" priority="53" operator="lessThan">
      <formula>0</formula>
    </cfRule>
    <cfRule type="cellIs" dxfId="181" priority="54" operator="equal">
      <formula>"-"</formula>
    </cfRule>
    <cfRule type="cellIs" dxfId="180" priority="55" operator="greaterThan">
      <formula>0</formula>
    </cfRule>
  </conditionalFormatting>
  <conditionalFormatting sqref="E30:E43">
    <cfRule type="cellIs" dxfId="176" priority="51" operator="equal">
      <formula>0</formula>
    </cfRule>
    <cfRule type="cellIs" dxfId="175" priority="52" operator="equal">
      <formula>"ND"</formula>
    </cfRule>
  </conditionalFormatting>
  <conditionalFormatting sqref="E30:E43">
    <cfRule type="cellIs" dxfId="172" priority="48" operator="lessThan">
      <formula>0</formula>
    </cfRule>
    <cfRule type="cellIs" dxfId="171" priority="49" operator="equal">
      <formula>"-"</formula>
    </cfRule>
    <cfRule type="cellIs" dxfId="170" priority="50" operator="greaterThan">
      <formula>0</formula>
    </cfRule>
  </conditionalFormatting>
  <conditionalFormatting sqref="E30:E43">
    <cfRule type="cellIs" dxfId="166" priority="46" operator="equal">
      <formula>0</formula>
    </cfRule>
    <cfRule type="cellIs" dxfId="165" priority="47" operator="equal">
      <formula>"ND"</formula>
    </cfRule>
  </conditionalFormatting>
  <conditionalFormatting sqref="E30:E43">
    <cfRule type="cellIs" dxfId="162" priority="43" operator="lessThan">
      <formula>0</formula>
    </cfRule>
    <cfRule type="cellIs" dxfId="161" priority="44" operator="equal">
      <formula>"-"</formula>
    </cfRule>
    <cfRule type="cellIs" dxfId="160" priority="45" operator="greaterThan">
      <formula>0</formula>
    </cfRule>
  </conditionalFormatting>
  <conditionalFormatting sqref="E30:E43">
    <cfRule type="cellIs" dxfId="156" priority="41" operator="equal">
      <formula>0</formula>
    </cfRule>
    <cfRule type="cellIs" dxfId="155" priority="42" operator="equal">
      <formula>"ND"</formula>
    </cfRule>
  </conditionalFormatting>
  <conditionalFormatting sqref="E30:E43">
    <cfRule type="cellIs" dxfId="152" priority="38" operator="lessThan">
      <formula>0</formula>
    </cfRule>
    <cfRule type="cellIs" dxfId="151" priority="39" operator="equal">
      <formula>"-"</formula>
    </cfRule>
    <cfRule type="cellIs" dxfId="150" priority="40" operator="greaterThan">
      <formula>0</formula>
    </cfRule>
  </conditionalFormatting>
  <conditionalFormatting sqref="E30:E43">
    <cfRule type="cellIs" dxfId="146" priority="36" operator="equal">
      <formula>0</formula>
    </cfRule>
    <cfRule type="cellIs" dxfId="145" priority="37" operator="equal">
      <formula>"ND"</formula>
    </cfRule>
  </conditionalFormatting>
  <conditionalFormatting sqref="E30:E43">
    <cfRule type="cellIs" dxfId="142" priority="33" operator="lessThan">
      <formula>0</formula>
    </cfRule>
    <cfRule type="cellIs" dxfId="141" priority="34" operator="equal">
      <formula>"-"</formula>
    </cfRule>
    <cfRule type="cellIs" dxfId="140" priority="35" operator="greaterThan">
      <formula>0</formula>
    </cfRule>
  </conditionalFormatting>
  <conditionalFormatting sqref="E30:E43">
    <cfRule type="cellIs" dxfId="136" priority="31" operator="equal">
      <formula>0</formula>
    </cfRule>
    <cfRule type="cellIs" dxfId="135" priority="32" operator="equal">
      <formula>"ND"</formula>
    </cfRule>
  </conditionalFormatting>
  <conditionalFormatting sqref="E30:E43">
    <cfRule type="cellIs" dxfId="132" priority="28" operator="lessThan">
      <formula>0</formula>
    </cfRule>
    <cfRule type="cellIs" dxfId="131" priority="29" operator="equal">
      <formula>"-"</formula>
    </cfRule>
    <cfRule type="cellIs" dxfId="130" priority="30" operator="greaterThan">
      <formula>0</formula>
    </cfRule>
  </conditionalFormatting>
  <conditionalFormatting sqref="E30:E43">
    <cfRule type="cellIs" dxfId="126" priority="26" operator="equal">
      <formula>0</formula>
    </cfRule>
    <cfRule type="cellIs" dxfId="125" priority="27" operator="equal">
      <formula>"ND"</formula>
    </cfRule>
  </conditionalFormatting>
  <conditionalFormatting sqref="E30:E43">
    <cfRule type="cellIs" dxfId="122" priority="23" operator="lessThan">
      <formula>0</formula>
    </cfRule>
    <cfRule type="cellIs" dxfId="121" priority="24" operator="equal">
      <formula>"-"</formula>
    </cfRule>
    <cfRule type="cellIs" dxfId="120" priority="25" operator="greaterThan">
      <formula>0</formula>
    </cfRule>
  </conditionalFormatting>
  <conditionalFormatting sqref="E30:E43">
    <cfRule type="cellIs" dxfId="116" priority="21" operator="equal">
      <formula>0</formula>
    </cfRule>
    <cfRule type="cellIs" dxfId="115" priority="22" operator="equal">
      <formula>"ND"</formula>
    </cfRule>
  </conditionalFormatting>
  <conditionalFormatting sqref="E30:E43">
    <cfRule type="cellIs" dxfId="112" priority="18" operator="lessThan">
      <formula>0</formula>
    </cfRule>
    <cfRule type="cellIs" dxfId="111" priority="19" operator="equal">
      <formula>"-"</formula>
    </cfRule>
    <cfRule type="cellIs" dxfId="110" priority="20" operator="greaterThan">
      <formula>0</formula>
    </cfRule>
  </conditionalFormatting>
  <conditionalFormatting sqref="E30:E43">
    <cfRule type="cellIs" dxfId="106" priority="16" operator="equal">
      <formula>0</formula>
    </cfRule>
    <cfRule type="cellIs" dxfId="105" priority="17" operator="equal">
      <formula>"ND"</formula>
    </cfRule>
  </conditionalFormatting>
  <conditionalFormatting sqref="E30:E43">
    <cfRule type="cellIs" dxfId="102" priority="13" operator="lessThan">
      <formula>0</formula>
    </cfRule>
    <cfRule type="cellIs" dxfId="101" priority="14" operator="equal">
      <formula>"-"</formula>
    </cfRule>
    <cfRule type="cellIs" dxfId="100" priority="15" operator="greaterThan">
      <formula>0</formula>
    </cfRule>
  </conditionalFormatting>
  <conditionalFormatting sqref="E30:E43">
    <cfRule type="cellIs" dxfId="96" priority="11" operator="equal">
      <formula>0</formula>
    </cfRule>
    <cfRule type="cellIs" dxfId="95" priority="12" operator="equal">
      <formula>"ND"</formula>
    </cfRule>
  </conditionalFormatting>
  <conditionalFormatting sqref="E30:E43">
    <cfRule type="cellIs" dxfId="92" priority="8" operator="lessThan">
      <formula>0</formula>
    </cfRule>
    <cfRule type="cellIs" dxfId="91" priority="9" operator="equal">
      <formula>"-"</formula>
    </cfRule>
    <cfRule type="cellIs" dxfId="90" priority="10" operator="greaterThan">
      <formula>0</formula>
    </cfRule>
  </conditionalFormatting>
  <conditionalFormatting sqref="E30:E43">
    <cfRule type="cellIs" dxfId="86" priority="6" operator="equal">
      <formula>0</formula>
    </cfRule>
    <cfRule type="cellIs" dxfId="85" priority="7" operator="equal">
      <formula>"ND"</formula>
    </cfRule>
  </conditionalFormatting>
  <conditionalFormatting sqref="E30:E43">
    <cfRule type="cellIs" dxfId="82" priority="3" operator="lessThan">
      <formula>0</formula>
    </cfRule>
    <cfRule type="cellIs" dxfId="81" priority="4" operator="equal">
      <formula>"-"</formula>
    </cfRule>
    <cfRule type="cellIs" dxfId="80" priority="5" operator="greaterThan">
      <formula>0</formula>
    </cfRule>
  </conditionalFormatting>
  <conditionalFormatting sqref="E30:E43">
    <cfRule type="cellIs" dxfId="76" priority="1" operator="equal">
      <formula>0</formula>
    </cfRule>
    <cfRule type="cellIs" dxfId="75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ht="18" x14ac:dyDescent="0.35">
      <c r="A3" s="23" t="s">
        <v>29</v>
      </c>
      <c r="B3" s="24">
        <v>223.65</v>
      </c>
      <c r="C3" s="25">
        <v>0</v>
      </c>
      <c r="D3" s="24">
        <v>223.65</v>
      </c>
      <c r="E3" s="26">
        <v>44624</v>
      </c>
      <c r="F3" s="26">
        <v>44623</v>
      </c>
      <c r="G3" s="26">
        <v>44627</v>
      </c>
    </row>
    <row r="4" spans="1:7" ht="18" x14ac:dyDescent="0.35">
      <c r="A4" s="23" t="s">
        <v>24</v>
      </c>
      <c r="B4" s="24">
        <v>291.64999999999998</v>
      </c>
      <c r="C4" s="25">
        <v>0</v>
      </c>
      <c r="D4" s="24">
        <v>291.64999999999998</v>
      </c>
      <c r="E4" s="26">
        <v>44624</v>
      </c>
      <c r="F4" s="26">
        <v>44623</v>
      </c>
      <c r="G4" s="26">
        <v>44627</v>
      </c>
    </row>
    <row r="5" spans="1:7" ht="18" x14ac:dyDescent="0.35">
      <c r="A5" s="23" t="s">
        <v>23</v>
      </c>
      <c r="B5" s="24">
        <v>289.64999999999998</v>
      </c>
      <c r="C5" s="25">
        <v>0</v>
      </c>
      <c r="D5" s="24">
        <v>289.64999999999998</v>
      </c>
      <c r="E5" s="26">
        <v>44624</v>
      </c>
      <c r="F5" s="26">
        <v>44623</v>
      </c>
      <c r="G5" s="26">
        <v>44627</v>
      </c>
    </row>
    <row r="6" spans="1:7" ht="18" x14ac:dyDescent="0.35">
      <c r="A6" s="23" t="s">
        <v>34</v>
      </c>
      <c r="B6" s="24">
        <v>65</v>
      </c>
      <c r="C6" s="25">
        <v>0</v>
      </c>
      <c r="D6" s="24">
        <v>65</v>
      </c>
      <c r="E6" s="26">
        <v>44627</v>
      </c>
      <c r="F6" s="26">
        <v>44624</v>
      </c>
      <c r="G6" s="26">
        <v>44627</v>
      </c>
    </row>
    <row r="7" spans="1:7" ht="18" x14ac:dyDescent="0.35">
      <c r="A7" s="23" t="s">
        <v>33</v>
      </c>
      <c r="B7" s="24">
        <v>83</v>
      </c>
      <c r="C7" s="25">
        <v>0</v>
      </c>
      <c r="D7" s="24">
        <v>83</v>
      </c>
      <c r="E7" s="26">
        <v>44627</v>
      </c>
      <c r="F7" s="26">
        <v>44624</v>
      </c>
      <c r="G7" s="26">
        <v>44627</v>
      </c>
    </row>
    <row r="8" spans="1:7" ht="18" x14ac:dyDescent="0.35">
      <c r="A8" s="23" t="s">
        <v>25</v>
      </c>
      <c r="B8" s="24">
        <v>262.64999999999998</v>
      </c>
      <c r="C8" s="25">
        <v>0</v>
      </c>
      <c r="D8" s="24">
        <v>262.64999999999998</v>
      </c>
      <c r="E8" s="26">
        <v>44624</v>
      </c>
      <c r="F8" s="26">
        <v>44623</v>
      </c>
      <c r="G8" s="26">
        <v>44627</v>
      </c>
    </row>
    <row r="9" spans="1:7" ht="18" x14ac:dyDescent="0.35">
      <c r="A9" s="23" t="s">
        <v>28</v>
      </c>
      <c r="B9" s="24">
        <v>274.64999999999998</v>
      </c>
      <c r="C9" s="25">
        <v>0</v>
      </c>
      <c r="D9" s="24">
        <v>274.64999999999998</v>
      </c>
      <c r="E9" s="26">
        <v>44624</v>
      </c>
      <c r="F9" s="26">
        <v>44623</v>
      </c>
      <c r="G9" s="26">
        <v>44627</v>
      </c>
    </row>
    <row r="10" spans="1:7" ht="18" x14ac:dyDescent="0.35">
      <c r="A10" s="23" t="s">
        <v>30</v>
      </c>
      <c r="B10" s="24">
        <v>118.7</v>
      </c>
      <c r="C10" s="25">
        <v>9.6112953984860919E-3</v>
      </c>
      <c r="D10" s="24">
        <v>117.57</v>
      </c>
      <c r="E10" s="26">
        <v>44624</v>
      </c>
      <c r="F10" s="26">
        <v>44623</v>
      </c>
      <c r="G10" s="26">
        <v>44627</v>
      </c>
    </row>
    <row r="11" spans="1:7" ht="18" x14ac:dyDescent="0.35">
      <c r="A11" s="23" t="s">
        <v>26</v>
      </c>
      <c r="B11" s="24">
        <v>250.65</v>
      </c>
      <c r="C11" s="25">
        <v>0</v>
      </c>
      <c r="D11" s="24">
        <v>250.65</v>
      </c>
      <c r="E11" s="26">
        <v>44624</v>
      </c>
      <c r="F11" s="26">
        <v>44623</v>
      </c>
      <c r="G11" s="26">
        <v>44627</v>
      </c>
    </row>
    <row r="12" spans="1:7" ht="18" x14ac:dyDescent="0.35">
      <c r="A12" s="23" t="s">
        <v>27</v>
      </c>
      <c r="B12" s="24">
        <v>261.64999999999998</v>
      </c>
      <c r="C12" s="25">
        <v>0</v>
      </c>
      <c r="D12" s="24">
        <v>261.64999999999998</v>
      </c>
      <c r="E12" s="26">
        <v>44624</v>
      </c>
      <c r="F12" s="26">
        <v>44623</v>
      </c>
      <c r="G12" s="26">
        <v>44627</v>
      </c>
    </row>
    <row r="13" spans="1:7" ht="18" x14ac:dyDescent="0.35">
      <c r="A13" s="23" t="s">
        <v>32</v>
      </c>
      <c r="B13" s="24">
        <v>254.65</v>
      </c>
      <c r="C13" s="25">
        <v>0</v>
      </c>
      <c r="D13" s="24">
        <v>254.65</v>
      </c>
      <c r="E13" s="26">
        <v>44624</v>
      </c>
      <c r="F13" s="26">
        <v>44623</v>
      </c>
      <c r="G13" s="26">
        <v>44627</v>
      </c>
    </row>
    <row r="14" spans="1:7" ht="18" x14ac:dyDescent="0.35">
      <c r="A14" s="23" t="s">
        <v>22</v>
      </c>
      <c r="B14" s="24">
        <v>227.65</v>
      </c>
      <c r="C14" s="25">
        <v>0</v>
      </c>
      <c r="D14" s="24">
        <v>227.65</v>
      </c>
      <c r="E14" s="26">
        <v>44624</v>
      </c>
      <c r="F14" s="26">
        <v>44623</v>
      </c>
      <c r="G14" s="26">
        <v>44627</v>
      </c>
    </row>
    <row r="15" spans="1:7" ht="18" x14ac:dyDescent="0.35">
      <c r="A15" s="23" t="s">
        <v>31</v>
      </c>
      <c r="B15" s="24">
        <v>127.7</v>
      </c>
      <c r="C15" s="25">
        <v>8.9278660030023688E-3</v>
      </c>
      <c r="D15" s="24">
        <v>126.57</v>
      </c>
      <c r="E15" s="26">
        <v>44624</v>
      </c>
      <c r="F15" s="26">
        <v>44623</v>
      </c>
      <c r="G15" s="26">
        <v>44627</v>
      </c>
    </row>
    <row r="16" spans="1:7" ht="18" x14ac:dyDescent="0.35">
      <c r="A16" s="23" t="s">
        <v>20</v>
      </c>
      <c r="B16" s="24">
        <v>118.7</v>
      </c>
      <c r="C16" s="25">
        <v>9.6112953984860919E-3</v>
      </c>
      <c r="D16" s="24">
        <v>117.57</v>
      </c>
      <c r="E16" s="26">
        <v>44624</v>
      </c>
      <c r="F16" s="26">
        <v>44623</v>
      </c>
      <c r="G16" s="26">
        <v>44627</v>
      </c>
    </row>
  </sheetData>
  <conditionalFormatting pivot="1" sqref="C3:C16">
    <cfRule type="cellIs" dxfId="331" priority="3" operator="greaterThan">
      <formula>0</formula>
    </cfRule>
  </conditionalFormatting>
  <conditionalFormatting pivot="1" sqref="C3:C16">
    <cfRule type="cellIs" dxfId="330" priority="2" operator="lessThan">
      <formula>0</formula>
    </cfRule>
  </conditionalFormatting>
  <conditionalFormatting pivot="1" sqref="C3:C16">
    <cfRule type="cellIs" dxfId="329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2022-04-04T22:57:41Z</dcterms:modified>
</cp:coreProperties>
</file>