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Y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<sst xmlns="http://schemas.openxmlformats.org/spreadsheetml/2006/main" count="240" uniqueCount="47">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</sst>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0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85.820988194442" createdVersion="7" refreshedVersion="5" minRefreshableVersion="3" recordCount="7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293.05"/>
    </cacheField>
    <cacheField name="Cambio neto" numFmtId="10">
      <sharedItems containsSemiMixedTypes="0" containsString="0" containsNumber="1" minValue="-2.7206370272063726E-2" maxValue="2.1002710027100295E-2"/>
    </cacheField>
    <cacheField name="Precio anterior_x000a_(cts Dlr/lb)" numFmtId="0">
      <sharedItems containsSemiMixedTypes="0" containsString="0" containsNumber="1" minValue="70" maxValue="293.05"/>
    </cacheField>
    <cacheField name="Día actual" numFmtId="14">
      <sharedItems containsSemiMixedTypes="0" containsNonDate="0" containsDate="1" containsString="0" minDate="2022-04-29T00:00:00" maxDate="2022-05-05T00:00:00"/>
    </cacheField>
    <cacheField name="Día anterior" numFmtId="14">
      <sharedItems containsSemiMixedTypes="0" containsNonDate="0" containsDate="1" containsString="0" minDate="2022-04-28T00:00:00" maxDate="2022-05-04T00:00:00"/>
    </cacheField>
    <cacheField name="DÍA DE REPORTE" numFmtId="14">
      <sharedItems containsSemiMixedTypes="0" containsNonDate="0" containsDate="1" containsString="0" minDate="2021-07-01T17:00:07" maxDate="2022-05-05T00:00:00" count="162">
        <d v="2022-04-30T00:00:00"/>
        <d v="2022-05-01T00:00:00"/>
        <d v="2022-05-02T00:00:00"/>
        <d v="2022-05-03T00:00:00"/>
        <d v="2022-05-04T00:00:00"/>
        <d v="2022-02-03T00:00:00" u="1"/>
        <d v="2021-08-07T00:00:00" u="1"/>
        <d v="2022-04-20T00:00:00" u="1"/>
        <d v="2021-07-22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2-04-27T00:00:00" u="1"/>
        <d v="2021-08-10T00:00:00" u="1"/>
        <d v="2022-02-02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2-04-26T00:00:00" u="1"/>
        <d v="2021-08-09T00:00:00" u="1"/>
        <d v="2022-04-22T00:00:00" u="1"/>
        <d v="2022-02-01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1-08-12T00:00:00" u="1"/>
        <d v="2022-04-25T00:00:00" u="1"/>
        <d v="2022-02-04T00:00:00" u="1"/>
        <d v="2021-08-08T00:00:00" u="1"/>
        <d v="2022-04-21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4-28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COFVN-G2-NYC"/>
    <x v="0"/>
    <s v="Nueva York"/>
    <n v="113.94"/>
    <n v="1.2170205205649858E-2"/>
    <n v="112.57"/>
    <d v="2022-04-29T00:00:00"/>
    <d v="2022-04-28T00:00:00"/>
    <x v="0"/>
  </r>
  <r>
    <s v="COFSAN-23-NYC"/>
    <x v="1"/>
    <s v="Nueva York"/>
    <n v="230.05"/>
    <n v="2.0629991126885561E-2"/>
    <n v="225.4"/>
    <d v="2022-04-29T00:00:00"/>
    <d v="2022-04-28T00:00:00"/>
    <x v="0"/>
  </r>
  <r>
    <s v="COFCO-UGQ-NYC"/>
    <x v="2"/>
    <s v="Nueva York"/>
    <n v="291.05"/>
    <n v="1.6236033519553193E-2"/>
    <n v="286.39999999999998"/>
    <d v="2022-04-29T00:00:00"/>
    <d v="2022-04-28T00:00:00"/>
    <x v="0"/>
  </r>
  <r>
    <s v="COFCO-EP-NYC"/>
    <x v="3"/>
    <s v="Nueva York"/>
    <n v="293.05"/>
    <n v="1.6123439667129109E-2"/>
    <n v="288.39999999999998"/>
    <d v="2022-04-29T00:00:00"/>
    <d v="2022-04-28T00:00:00"/>
    <x v="0"/>
  </r>
  <r>
    <s v="COFSV-NYC"/>
    <x v="4"/>
    <s v="Nueva York"/>
    <n v="261.05"/>
    <n v="1.8135725429017296E-2"/>
    <n v="256.39999999999998"/>
    <d v="2022-04-29T00:00:00"/>
    <d v="2022-04-28T00:00:00"/>
    <x v="0"/>
  </r>
  <r>
    <s v="COFMX-NYC"/>
    <x v="5"/>
    <s v="Laredo"/>
    <n v="251.55"/>
    <n v="1.8833535844471467E-2"/>
    <n v="246.9"/>
    <d v="2022-04-29T00:00:00"/>
    <d v="2022-04-28T00:00:00"/>
    <x v="0"/>
  </r>
  <r>
    <s v="COFMX-HG-NYC"/>
    <x v="6"/>
    <s v="Nueva York"/>
    <n v="263.05"/>
    <n v="1.7995356037151838E-2"/>
    <n v="258.39999999999998"/>
    <d v="2022-04-29T00:00:00"/>
    <d v="2022-04-28T00:00:00"/>
    <x v="0"/>
  </r>
  <r>
    <s v="COFGT-NYC"/>
    <x v="7"/>
    <s v="Nueva York"/>
    <n v="275.05"/>
    <n v="1.7196745562130304E-2"/>
    <n v="270.39999999999998"/>
    <d v="2022-04-29T00:00:00"/>
    <d v="2022-04-28T00:00:00"/>
    <x v="0"/>
  </r>
  <r>
    <s v="COFSAN-4-NYC"/>
    <x v="8"/>
    <s v="Nueva York"/>
    <n v="226.05"/>
    <n v="2.1002710027100295E-2"/>
    <n v="221.4"/>
    <d v="2022-04-29T00:00:00"/>
    <d v="2022-04-28T00:00:00"/>
    <x v="0"/>
  </r>
  <r>
    <s v="COFID-EK1-NYC"/>
    <x v="9"/>
    <s v="Nueva York"/>
    <n v="109.94"/>
    <n v="1.2618587086672236E-2"/>
    <n v="108.57"/>
    <d v="2022-04-29T00:00:00"/>
    <d v="2022-04-28T00:00:00"/>
    <x v="0"/>
  </r>
  <r>
    <s v="COFUG-NYC"/>
    <x v="10"/>
    <s v="Nueva York"/>
    <n v="125.44"/>
    <n v="1.104215362295482E-2"/>
    <n v="124.07"/>
    <d v="2022-04-29T00:00:00"/>
    <d v="2022-04-28T00:00:00"/>
    <x v="0"/>
  </r>
  <r>
    <s v="COFPE-NYC"/>
    <x v="11"/>
    <s v="Nueva York"/>
    <n v="252.05"/>
    <n v="1.8795472918350872E-2"/>
    <n v="247.4"/>
    <d v="2022-04-29T00:00:00"/>
    <d v="2022-04-28T00:00:00"/>
    <x v="0"/>
  </r>
  <r>
    <s v="COF-WARB-CRSDF"/>
    <x v="12"/>
    <s v="NWE"/>
    <n v="87"/>
    <n v="0"/>
    <n v="87"/>
    <d v="2022-04-29T00:00:00"/>
    <d v="2022-04-29T00:00:00"/>
    <x v="0"/>
  </r>
  <r>
    <s v="COF-WARB-CRHDF"/>
    <x v="13"/>
    <s v="NWE"/>
    <n v="70"/>
    <n v="0"/>
    <n v="70"/>
    <d v="2022-04-29T00:00:00"/>
    <d v="2022-04-29T00:00:00"/>
    <x v="0"/>
  </r>
  <r>
    <s v="COFVN-G2-NYC"/>
    <x v="0"/>
    <s v="Nueva York"/>
    <n v="113.94"/>
    <n v="0"/>
    <n v="113.94"/>
    <d v="2022-04-29T00:00:00"/>
    <d v="2022-04-29T00:00:00"/>
    <x v="1"/>
  </r>
  <r>
    <s v="COFSAN-23-NYC"/>
    <x v="1"/>
    <s v="Nueva York"/>
    <n v="230.05"/>
    <n v="0"/>
    <n v="230.05"/>
    <d v="2022-04-29T00:00:00"/>
    <d v="2022-04-29T00:00:00"/>
    <x v="1"/>
  </r>
  <r>
    <s v="COFCO-UGQ-NYC"/>
    <x v="2"/>
    <s v="Nueva York"/>
    <n v="291.05"/>
    <n v="0"/>
    <n v="291.05"/>
    <d v="2022-04-29T00:00:00"/>
    <d v="2022-04-29T00:00:00"/>
    <x v="1"/>
  </r>
  <r>
    <s v="COFCO-EP-NYC"/>
    <x v="3"/>
    <s v="Nueva York"/>
    <n v="293.05"/>
    <n v="0"/>
    <n v="293.05"/>
    <d v="2022-04-29T00:00:00"/>
    <d v="2022-04-29T00:00:00"/>
    <x v="1"/>
  </r>
  <r>
    <s v="COFSV-NYC"/>
    <x v="4"/>
    <s v="Nueva York"/>
    <n v="261.05"/>
    <n v="0"/>
    <n v="261.05"/>
    <d v="2022-04-29T00:00:00"/>
    <d v="2022-04-29T00:00:00"/>
    <x v="1"/>
  </r>
  <r>
    <s v="COFMX-NYC"/>
    <x v="5"/>
    <s v="Laredo"/>
    <n v="251.55"/>
    <n v="0"/>
    <n v="251.55"/>
    <d v="2022-04-29T00:00:00"/>
    <d v="2022-04-29T00:00:00"/>
    <x v="1"/>
  </r>
  <r>
    <s v="COFMX-HG-NYC"/>
    <x v="6"/>
    <s v="Nueva York"/>
    <n v="263.05"/>
    <n v="0"/>
    <n v="263.05"/>
    <d v="2022-04-29T00:00:00"/>
    <d v="2022-04-29T00:00:00"/>
    <x v="1"/>
  </r>
  <r>
    <s v="COFGT-NYC"/>
    <x v="7"/>
    <s v="Nueva York"/>
    <n v="275.05"/>
    <n v="0"/>
    <n v="275.05"/>
    <d v="2022-04-29T00:00:00"/>
    <d v="2022-04-29T00:00:00"/>
    <x v="1"/>
  </r>
  <r>
    <s v="COFSAN-4-NYC"/>
    <x v="8"/>
    <s v="Nueva York"/>
    <n v="226.05"/>
    <n v="0"/>
    <n v="226.05"/>
    <d v="2022-04-29T00:00:00"/>
    <d v="2022-04-29T00:00:00"/>
    <x v="1"/>
  </r>
  <r>
    <s v="COFID-EK1-NYC"/>
    <x v="9"/>
    <s v="Nueva York"/>
    <n v="109.94"/>
    <n v="0"/>
    <n v="109.94"/>
    <d v="2022-04-29T00:00:00"/>
    <d v="2022-04-29T00:00:00"/>
    <x v="1"/>
  </r>
  <r>
    <s v="COFUG-NYC"/>
    <x v="10"/>
    <s v="Nueva York"/>
    <n v="125.44"/>
    <n v="0"/>
    <n v="125.44"/>
    <d v="2022-04-29T00:00:00"/>
    <d v="2022-04-29T00:00:00"/>
    <x v="1"/>
  </r>
  <r>
    <s v="COFPE-NYC"/>
    <x v="11"/>
    <s v="Nueva York"/>
    <n v="252.05"/>
    <n v="0"/>
    <n v="252.05"/>
    <d v="2022-04-29T00:00:00"/>
    <d v="2022-04-29T00:00:00"/>
    <x v="1"/>
  </r>
  <r>
    <s v="COF-WARB-CRSDF"/>
    <x v="12"/>
    <s v="NWE"/>
    <n v="87"/>
    <n v="0"/>
    <n v="87"/>
    <d v="2022-04-29T00:00:00"/>
    <d v="2022-04-29T00:00:00"/>
    <x v="1"/>
  </r>
  <r>
    <s v="COF-WARB-CRHDF"/>
    <x v="13"/>
    <s v="NWE"/>
    <n v="70"/>
    <n v="0"/>
    <n v="70"/>
    <d v="2022-04-29T00:00:00"/>
    <d v="2022-04-29T00:00:00"/>
    <x v="1"/>
  </r>
  <r>
    <s v="COFVN-G2-NYC"/>
    <x v="0"/>
    <s v="Nueva York"/>
    <n v="113.94"/>
    <n v="0"/>
    <n v="113.94"/>
    <d v="2022-04-29T00:00:00"/>
    <d v="2022-04-29T00:00:00"/>
    <x v="2"/>
  </r>
  <r>
    <s v="COFSAN-23-NYC"/>
    <x v="1"/>
    <s v="Nueva York"/>
    <n v="230.05"/>
    <n v="0"/>
    <n v="230.05"/>
    <d v="2022-04-29T00:00:00"/>
    <d v="2022-04-29T00:00:00"/>
    <x v="2"/>
  </r>
  <r>
    <s v="COFCO-UGQ-NYC"/>
    <x v="2"/>
    <s v="Nueva York"/>
    <n v="291.05"/>
    <n v="0"/>
    <n v="291.05"/>
    <d v="2022-04-29T00:00:00"/>
    <d v="2022-04-29T00:00:00"/>
    <x v="2"/>
  </r>
  <r>
    <s v="COFCO-EP-NYC"/>
    <x v="3"/>
    <s v="Nueva York"/>
    <n v="293.05"/>
    <n v="0"/>
    <n v="293.05"/>
    <d v="2022-04-29T00:00:00"/>
    <d v="2022-04-29T00:00:00"/>
    <x v="2"/>
  </r>
  <r>
    <s v="COFSV-NYC"/>
    <x v="4"/>
    <s v="Nueva York"/>
    <n v="261.05"/>
    <n v="0"/>
    <n v="261.05"/>
    <d v="2022-04-29T00:00:00"/>
    <d v="2022-04-29T00:00:00"/>
    <x v="2"/>
  </r>
  <r>
    <s v="COFMX-NYC"/>
    <x v="5"/>
    <s v="Laredo"/>
    <n v="251.55"/>
    <n v="0"/>
    <n v="251.55"/>
    <d v="2022-04-29T00:00:00"/>
    <d v="2022-04-29T00:00:00"/>
    <x v="2"/>
  </r>
  <r>
    <s v="COFMX-HG-NYC"/>
    <x v="6"/>
    <s v="Nueva York"/>
    <n v="263.05"/>
    <n v="0"/>
    <n v="263.05"/>
    <d v="2022-04-29T00:00:00"/>
    <d v="2022-04-29T00:00:00"/>
    <x v="2"/>
  </r>
  <r>
    <s v="COFGT-NYC"/>
    <x v="7"/>
    <s v="Nueva York"/>
    <n v="275.05"/>
    <n v="0"/>
    <n v="275.05"/>
    <d v="2022-04-29T00:00:00"/>
    <d v="2022-04-29T00:00:00"/>
    <x v="2"/>
  </r>
  <r>
    <s v="COFSAN-4-NYC"/>
    <x v="8"/>
    <s v="Nueva York"/>
    <n v="226.05"/>
    <n v="0"/>
    <n v="226.05"/>
    <d v="2022-04-29T00:00:00"/>
    <d v="2022-04-29T00:00:00"/>
    <x v="2"/>
  </r>
  <r>
    <s v="COFID-EK1-NYC"/>
    <x v="9"/>
    <s v="Nueva York"/>
    <n v="109.94"/>
    <n v="0"/>
    <n v="109.94"/>
    <d v="2022-04-29T00:00:00"/>
    <d v="2022-04-29T00:00:00"/>
    <x v="2"/>
  </r>
  <r>
    <s v="COFUG-NYC"/>
    <x v="10"/>
    <s v="Nueva York"/>
    <n v="125.44"/>
    <n v="0"/>
    <n v="125.44"/>
    <d v="2022-04-29T00:00:00"/>
    <d v="2022-04-29T00:00:00"/>
    <x v="2"/>
  </r>
  <r>
    <s v="COFPE-NYC"/>
    <x v="11"/>
    <s v="Nueva York"/>
    <n v="252.05"/>
    <n v="0"/>
    <n v="252.05"/>
    <d v="2022-04-29T00:00:00"/>
    <d v="2022-04-29T00:00:00"/>
    <x v="2"/>
  </r>
  <r>
    <s v="COF-WARB-CRSDF"/>
    <x v="12"/>
    <s v="NWE"/>
    <n v="87"/>
    <n v="0"/>
    <n v="87"/>
    <d v="2022-05-02T00:00:00"/>
    <d v="2022-04-29T00:00:00"/>
    <x v="2"/>
  </r>
  <r>
    <s v="COF-WARB-CRHDF"/>
    <x v="13"/>
    <s v="NWE"/>
    <n v="70"/>
    <n v="0"/>
    <n v="70"/>
    <d v="2022-05-02T00:00:00"/>
    <d v="2022-04-29T00:00:00"/>
    <x v="2"/>
  </r>
  <r>
    <s v="COFVN-G2-NYC"/>
    <x v="0"/>
    <s v="Nueva York"/>
    <n v="113.94"/>
    <n v="0"/>
    <n v="113.94"/>
    <d v="2022-05-02T00:00:00"/>
    <d v="2022-04-29T00:00:00"/>
    <x v="3"/>
  </r>
  <r>
    <s v="COFSAN-23-NYC"/>
    <x v="1"/>
    <s v="Nueva York"/>
    <n v="223.9"/>
    <n v="-2.6733318843729648E-2"/>
    <n v="230.05"/>
    <d v="2022-05-02T00:00:00"/>
    <d v="2022-04-29T00:00:00"/>
    <x v="3"/>
  </r>
  <r>
    <s v="COFCO-UGQ-NYC"/>
    <x v="2"/>
    <s v="Nueva York"/>
    <n v="284.89999999999998"/>
    <n v="-2.1130389967359678E-2"/>
    <n v="291.05"/>
    <d v="2022-05-02T00:00:00"/>
    <d v="2022-04-29T00:00:00"/>
    <x v="3"/>
  </r>
  <r>
    <s v="COFCO-EP-NYC"/>
    <x v="3"/>
    <s v="Nueva York"/>
    <n v="286.89999999999998"/>
    <n v="-2.0986179832793155E-2"/>
    <n v="293.05"/>
    <d v="2022-05-02T00:00:00"/>
    <d v="2022-04-29T00:00:00"/>
    <x v="3"/>
  </r>
  <r>
    <s v="COFSV-NYC"/>
    <x v="4"/>
    <s v="Nueva York"/>
    <n v="254.9"/>
    <n v="-2.3558705228883377E-2"/>
    <n v="261.05"/>
    <d v="2022-05-02T00:00:00"/>
    <d v="2022-04-29T00:00:00"/>
    <x v="3"/>
  </r>
  <r>
    <s v="COFMX-NYC"/>
    <x v="5"/>
    <s v="Laredo"/>
    <n v="245.4"/>
    <n v="-2.4448419797257027E-2"/>
    <n v="251.55"/>
    <d v="2022-05-02T00:00:00"/>
    <d v="2022-04-29T00:00:00"/>
    <x v="3"/>
  </r>
  <r>
    <s v="COFMX-HG-NYC"/>
    <x v="6"/>
    <s v="Nueva York"/>
    <n v="256.89999999999998"/>
    <n v="-2.3379585630108474E-2"/>
    <n v="263.05"/>
    <d v="2022-05-02T00:00:00"/>
    <d v="2022-04-29T00:00:00"/>
    <x v="3"/>
  </r>
  <r>
    <s v="COFGT-NYC"/>
    <x v="7"/>
    <s v="Nueva York"/>
    <n v="268.89999999999998"/>
    <n v="-2.2359570987093378E-2"/>
    <n v="275.05"/>
    <d v="2022-05-02T00:00:00"/>
    <d v="2022-04-29T00:00:00"/>
    <x v="3"/>
  </r>
  <r>
    <s v="COFSAN-4-NYC"/>
    <x v="8"/>
    <s v="Nueva York"/>
    <n v="219.9"/>
    <n v="-2.7206370272063726E-2"/>
    <n v="226.05"/>
    <d v="2022-05-02T00:00:00"/>
    <d v="2022-04-29T00:00:00"/>
    <x v="3"/>
  </r>
  <r>
    <s v="COFID-EK1-NYC"/>
    <x v="9"/>
    <s v="Nueva York"/>
    <n v="109.94"/>
    <n v="0"/>
    <n v="109.94"/>
    <d v="2022-05-02T00:00:00"/>
    <d v="2022-04-29T00:00:00"/>
    <x v="3"/>
  </r>
  <r>
    <s v="COFUG-NYC"/>
    <x v="10"/>
    <s v="Nueva York"/>
    <n v="125.44"/>
    <n v="0"/>
    <n v="125.44"/>
    <d v="2022-05-02T00:00:00"/>
    <d v="2022-04-29T00:00:00"/>
    <x v="3"/>
  </r>
  <r>
    <s v="COFPE-NYC"/>
    <x v="11"/>
    <s v="Nueva York"/>
    <n v="245.9"/>
    <n v="-2.4399920650664573E-2"/>
    <n v="252.05"/>
    <d v="2022-05-02T00:00:00"/>
    <d v="2022-04-29T00:00:00"/>
    <x v="3"/>
  </r>
  <r>
    <s v="COF-WARB-CRSDF"/>
    <x v="12"/>
    <s v="NWE"/>
    <n v="87"/>
    <n v="0"/>
    <n v="87"/>
    <d v="2022-05-03T00:00:00"/>
    <d v="2022-05-02T00:00:00"/>
    <x v="3"/>
  </r>
  <r>
    <s v="COF-WARB-CRHDF"/>
    <x v="13"/>
    <s v="NWE"/>
    <n v="70"/>
    <n v="0"/>
    <n v="70"/>
    <d v="2022-05-03T00:00:00"/>
    <d v="2022-05-02T00:00:00"/>
    <x v="3"/>
  </r>
  <r>
    <s v="COFVN-G2-NYC"/>
    <x v="0"/>
    <s v="Nueva York"/>
    <n v="114.07"/>
    <n v="1.1409513779181628E-3"/>
    <n v="113.94"/>
    <d v="2022-05-03T00:00:00"/>
    <d v="2022-05-02T00:00:00"/>
    <x v="4"/>
  </r>
  <r>
    <s v="COFSAN-23-NYC"/>
    <x v="1"/>
    <s v="Nueva York"/>
    <n v="225.7"/>
    <n v="8.0393032603840245E-3"/>
    <n v="223.9"/>
    <d v="2022-05-03T00:00:00"/>
    <d v="2022-05-02T00:00:00"/>
    <x v="4"/>
  </r>
  <r>
    <s v="COFCO-UGQ-NYC"/>
    <x v="2"/>
    <s v="Nueva York"/>
    <n v="286.7"/>
    <n v="6.3180063180063584E-3"/>
    <n v="284.89999999999998"/>
    <d v="2022-05-03T00:00:00"/>
    <d v="2022-05-02T00:00:00"/>
    <x v="4"/>
  </r>
  <r>
    <s v="COFCO-EP-NYC"/>
    <x v="3"/>
    <s v="Nueva York"/>
    <n v="288.7"/>
    <n v="6.2739630533287264E-3"/>
    <n v="286.89999999999998"/>
    <d v="2022-05-03T00:00:00"/>
    <d v="2022-05-02T00:00:00"/>
    <x v="4"/>
  </r>
  <r>
    <s v="COFSV-NYC"/>
    <x v="4"/>
    <s v="Nueva York"/>
    <n v="256.7"/>
    <n v="7.0615927814828673E-3"/>
    <n v="254.9"/>
    <d v="2022-05-03T00:00:00"/>
    <d v="2022-05-02T00:00:00"/>
    <x v="4"/>
  </r>
  <r>
    <s v="COFMX-NYC"/>
    <x v="5"/>
    <s v="Laredo"/>
    <n v="247.2"/>
    <n v="7.3349633251833047E-3"/>
    <n v="245.4"/>
    <d v="2022-05-03T00:00:00"/>
    <d v="2022-05-02T00:00:00"/>
    <x v="4"/>
  </r>
  <r>
    <s v="COFMX-HG-NYC"/>
    <x v="6"/>
    <s v="Nueva York"/>
    <n v="258.7"/>
    <n v="7.0066173608408387E-3"/>
    <n v="256.89999999999998"/>
    <d v="2022-05-03T00:00:00"/>
    <d v="2022-05-02T00:00:00"/>
    <x v="4"/>
  </r>
  <r>
    <s v="COFGT-NYC"/>
    <x v="7"/>
    <s v="Nueva York"/>
    <n v="270.7"/>
    <n v="6.6939382670138025E-3"/>
    <n v="268.89999999999998"/>
    <d v="2022-05-03T00:00:00"/>
    <d v="2022-05-02T00:00:00"/>
    <x v="4"/>
  </r>
  <r>
    <s v="COFSAN-4-NYC"/>
    <x v="8"/>
    <s v="Nueva York"/>
    <n v="221.7"/>
    <n v="8.1855388813096078E-3"/>
    <n v="219.9"/>
    <d v="2022-05-03T00:00:00"/>
    <d v="2022-05-02T00:00:00"/>
    <x v="4"/>
  </r>
  <r>
    <s v="COFID-EK1-NYC"/>
    <x v="9"/>
    <s v="Nueva York"/>
    <n v="110.07"/>
    <n v="1.1824631617245358E-3"/>
    <n v="109.94"/>
    <d v="2022-05-03T00:00:00"/>
    <d v="2022-05-02T00:00:00"/>
    <x v="4"/>
  </r>
  <r>
    <s v="COFUG-NYC"/>
    <x v="10"/>
    <s v="Nueva York"/>
    <n v="125.57"/>
    <n v="1.0363520408162904E-3"/>
    <n v="125.44"/>
    <d v="2022-05-03T00:00:00"/>
    <d v="2022-05-02T00:00:00"/>
    <x v="4"/>
  </r>
  <r>
    <s v="COFPE-NYC"/>
    <x v="11"/>
    <s v="Nueva York"/>
    <n v="247.7"/>
    <n v="7.3200488003252661E-3"/>
    <n v="245.9"/>
    <d v="2022-05-03T00:00:00"/>
    <d v="2022-05-02T00:00:00"/>
    <x v="4"/>
  </r>
  <r>
    <s v="COF-WARB-CRSDF"/>
    <x v="12"/>
    <s v="NWE"/>
    <n v="87"/>
    <n v="0"/>
    <n v="87"/>
    <d v="2022-05-04T00:00:00"/>
    <d v="2022-05-03T00:00:00"/>
    <x v="4"/>
  </r>
  <r>
    <s v="COF-WARB-CRHDF"/>
    <x v="13"/>
    <s v="NWE"/>
    <n v="70"/>
    <n v="0"/>
    <n v="70"/>
    <d v="2022-05-04T00:00:00"/>
    <d v="2022-05-03T00:00: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63">
        <item m="1" x="52"/>
        <item m="1" x="155"/>
        <item m="1" x="50"/>
        <item m="1" x="88"/>
        <item m="1" x="160"/>
        <item m="1" x="104"/>
        <item m="1" x="15"/>
        <item m="1" x="24"/>
        <item m="1" x="141"/>
        <item m="1" x="101"/>
        <item m="1" x="62"/>
        <item m="1" x="21"/>
        <item m="1" x="137"/>
        <item m="1" x="98"/>
        <item m="1" x="59"/>
        <item m="1" x="18"/>
        <item m="1" x="134"/>
        <item m="1" x="93"/>
        <item m="1" x="54"/>
        <item m="1" x="12"/>
        <item m="1" x="130"/>
        <item m="1" x="8"/>
        <item m="1" x="90"/>
        <item m="1" x="120"/>
        <item m="1" x="86"/>
        <item m="1" x="47"/>
        <item m="1" x="9"/>
        <item m="1" x="127"/>
        <item m="1" x="84"/>
        <item m="1" x="45"/>
        <item m="1" x="6"/>
        <item m="1" x="125"/>
        <item m="1" x="81"/>
        <item m="1" x="43"/>
        <item m="1" x="161"/>
        <item m="1" x="122"/>
        <item m="1" x="79"/>
        <item m="1" x="41"/>
        <item m="1" x="157"/>
        <item m="1" x="118"/>
        <item m="1" x="77"/>
        <item m="1" x="38"/>
        <item m="1" x="154"/>
        <item m="1" x="115"/>
        <item m="1" x="75"/>
        <item m="1" x="35"/>
        <item m="1" x="151"/>
        <item m="1" x="111"/>
        <item m="1" x="71"/>
        <item m="1" x="31"/>
        <item m="1" x="147"/>
        <item m="1" x="108"/>
        <item m="1" x="68"/>
        <item m="1" x="27"/>
        <item m="1" x="143"/>
        <item m="1" x="117"/>
        <item m="1" x="76"/>
        <item m="1" x="36"/>
        <item m="1" x="152"/>
        <item m="1" x="113"/>
        <item m="1" x="73"/>
        <item m="1" x="33"/>
        <item m="1" x="149"/>
        <item m="1" x="110"/>
        <item m="1" x="69"/>
        <item m="1" x="29"/>
        <item m="1" x="145"/>
        <item m="1" x="106"/>
        <item m="1" x="66"/>
        <item m="1" x="26"/>
        <item m="1" x="142"/>
        <item m="1" x="102"/>
        <item m="1" x="64"/>
        <item m="1" x="23"/>
        <item m="1" x="140"/>
        <item m="1" x="100"/>
        <item m="1" x="61"/>
        <item m="1" x="20"/>
        <item m="1" x="136"/>
        <item m="1" x="97"/>
        <item m="1" x="58"/>
        <item m="1" x="17"/>
        <item m="1" x="133"/>
        <item m="1" x="92"/>
        <item m="1" x="53"/>
        <item m="1" x="109"/>
        <item m="1" x="40"/>
        <item m="1" x="95"/>
        <item m="1" x="57"/>
        <item m="1" x="16"/>
        <item m="1" x="132"/>
        <item m="1" x="116"/>
        <item m="1" x="83"/>
        <item m="1" x="44"/>
        <item m="1" x="5"/>
        <item m="1" x="124"/>
        <item m="1" x="159"/>
        <item m="1" x="121"/>
        <item m="1" x="78"/>
        <item m="1" x="39"/>
        <item m="1" x="156"/>
        <item m="1" x="37"/>
        <item m="1" x="153"/>
        <item m="1" x="114"/>
        <item m="1" x="74"/>
        <item m="1" x="34"/>
        <item m="1" x="150"/>
        <item m="1" x="70"/>
        <item m="1" x="30"/>
        <item m="1" x="146"/>
        <item m="1" x="107"/>
        <item m="1" x="67"/>
        <item m="1" x="103"/>
        <item m="1" x="112"/>
        <item m="1" x="72"/>
        <item m="1" x="32"/>
        <item m="1" x="148"/>
        <item m="1" x="28"/>
        <item m="1" x="144"/>
        <item m="1" x="105"/>
        <item m="1" x="65"/>
        <item m="1" x="25"/>
        <item m="1" x="63"/>
        <item m="1" x="22"/>
        <item m="1" x="139"/>
        <item m="1" x="99"/>
        <item m="1" x="60"/>
        <item m="1" x="96"/>
        <item m="1" x="56"/>
        <item m="1" x="14"/>
        <item m="1" x="131"/>
        <item m="1" x="91"/>
        <item m="1" x="129"/>
        <item m="1" x="89"/>
        <item m="1" x="49"/>
        <item m="1" x="10"/>
        <item m="1" x="138"/>
        <item m="1" x="19"/>
        <item m="1" x="135"/>
        <item m="1" x="94"/>
        <item m="1" x="55"/>
        <item m="1" x="13"/>
        <item m="1" x="51"/>
        <item m="1" x="11"/>
        <item m="1" x="128"/>
        <item m="1" x="87"/>
        <item m="1" x="48"/>
        <item m="1" x="85"/>
        <item m="1" x="46"/>
        <item m="1" x="7"/>
        <item m="1" x="126"/>
        <item m="1" x="82"/>
        <item m="1" x="123"/>
        <item m="1" x="80"/>
        <item m="1" x="42"/>
        <item m="1" x="158"/>
        <item m="1" x="119"/>
        <item x="0"/>
        <item x="1"/>
        <item x="2"/>
        <item x="3"/>
        <item x="4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57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7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6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6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67">
      <pivotArea outline="0" collapsedLevelsAreSubtotals="1" fieldPosition="0"/>
    </format>
    <format dxfId="56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65">
      <pivotArea type="all" dataOnly="0" outline="0" fieldPosition="0"/>
    </format>
    <format dxfId="564">
      <pivotArea outline="0" collapsedLevelsAreSubtotals="1" fieldPosition="0"/>
    </format>
    <format dxfId="563">
      <pivotArea field="1" type="button" dataOnly="0" labelOnly="1" outline="0" axis="axisRow" fieldPosition="0"/>
    </format>
    <format dxfId="56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56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5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57">
      <pivotArea field="1" type="button" dataOnly="0" labelOnly="1" outline="0" axis="axisRow" fieldPosition="0"/>
    </format>
    <format dxfId="5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62">
        <i x="0" s="1"/>
        <i x="1" s="1"/>
        <i x="2" s="1"/>
        <i x="3" s="1"/>
        <i x="4" s="1"/>
        <i x="52" s="1" nd="1"/>
        <i x="155" s="1" nd="1"/>
        <i x="50" s="1" nd="1"/>
        <i x="88" s="1" nd="1"/>
        <i x="160" s="1" nd="1"/>
        <i x="104" s="1" nd="1"/>
        <i x="15" s="1" nd="1"/>
        <i x="24" s="1" nd="1"/>
        <i x="141" s="1" nd="1"/>
        <i x="101" s="1" nd="1"/>
        <i x="62" s="1" nd="1"/>
        <i x="21" s="1" nd="1"/>
        <i x="137" s="1" nd="1"/>
        <i x="98" s="1" nd="1"/>
        <i x="59" s="1" nd="1"/>
        <i x="18" s="1" nd="1"/>
        <i x="134" s="1" nd="1"/>
        <i x="93" s="1" nd="1"/>
        <i x="54" s="1" nd="1"/>
        <i x="12" s="1" nd="1"/>
        <i x="130" s="1" nd="1"/>
        <i x="8" s="1" nd="1"/>
        <i x="90" s="1" nd="1"/>
        <i x="120" s="1" nd="1"/>
        <i x="86" s="1" nd="1"/>
        <i x="47" s="1" nd="1"/>
        <i x="9" s="1" nd="1"/>
        <i x="127" s="1" nd="1"/>
        <i x="84" s="1" nd="1"/>
        <i x="45" s="1" nd="1"/>
        <i x="6" s="1" nd="1"/>
        <i x="125" s="1" nd="1"/>
        <i x="81" s="1" nd="1"/>
        <i x="43" s="1" nd="1"/>
        <i x="161" s="1" nd="1"/>
        <i x="122" s="1" nd="1"/>
        <i x="79" s="1" nd="1"/>
        <i x="41" s="1" nd="1"/>
        <i x="157" s="1" nd="1"/>
        <i x="118" s="1" nd="1"/>
        <i x="77" s="1" nd="1"/>
        <i x="38" s="1" nd="1"/>
        <i x="154" s="1" nd="1"/>
        <i x="115" s="1" nd="1"/>
        <i x="75" s="1" nd="1"/>
        <i x="35" s="1" nd="1"/>
        <i x="151" s="1" nd="1"/>
        <i x="111" s="1" nd="1"/>
        <i x="71" s="1" nd="1"/>
        <i x="31" s="1" nd="1"/>
        <i x="147" s="1" nd="1"/>
        <i x="108" s="1" nd="1"/>
        <i x="68" s="1" nd="1"/>
        <i x="27" s="1" nd="1"/>
        <i x="143" s="1" nd="1"/>
        <i x="117" s="1" nd="1"/>
        <i x="76" s="1" nd="1"/>
        <i x="36" s="1" nd="1"/>
        <i x="152" s="1" nd="1"/>
        <i x="113" s="1" nd="1"/>
        <i x="73" s="1" nd="1"/>
        <i x="33" s="1" nd="1"/>
        <i x="149" s="1" nd="1"/>
        <i x="110" s="1" nd="1"/>
        <i x="69" s="1" nd="1"/>
        <i x="29" s="1" nd="1"/>
        <i x="145" s="1" nd="1"/>
        <i x="106" s="1" nd="1"/>
        <i x="66" s="1" nd="1"/>
        <i x="26" s="1" nd="1"/>
        <i x="142" s="1" nd="1"/>
        <i x="102" s="1" nd="1"/>
        <i x="64" s="1" nd="1"/>
        <i x="23" s="1" nd="1"/>
        <i x="140" s="1" nd="1"/>
        <i x="100" s="1" nd="1"/>
        <i x="61" s="1" nd="1"/>
        <i x="20" s="1" nd="1"/>
        <i x="136" s="1" nd="1"/>
        <i x="97" s="1" nd="1"/>
        <i x="58" s="1" nd="1"/>
        <i x="17" s="1" nd="1"/>
        <i x="133" s="1" nd="1"/>
        <i x="92" s="1" nd="1"/>
        <i x="53" s="1" nd="1"/>
        <i x="109" s="1" nd="1"/>
        <i x="40" s="1" nd="1"/>
        <i x="95" s="1" nd="1"/>
        <i x="57" s="1" nd="1"/>
        <i x="16" s="1" nd="1"/>
        <i x="132" s="1" nd="1"/>
        <i x="116" s="1" nd="1"/>
        <i x="83" s="1" nd="1"/>
        <i x="44" s="1" nd="1"/>
        <i x="5" s="1" nd="1"/>
        <i x="124" s="1" nd="1"/>
        <i x="159" s="1" nd="1"/>
        <i x="121" s="1" nd="1"/>
        <i x="78" s="1" nd="1"/>
        <i x="39" s="1" nd="1"/>
        <i x="156" s="1" nd="1"/>
        <i x="37" s="1" nd="1"/>
        <i x="153" s="1" nd="1"/>
        <i x="114" s="1" nd="1"/>
        <i x="74" s="1" nd="1"/>
        <i x="34" s="1" nd="1"/>
        <i x="150" s="1" nd="1"/>
        <i x="70" s="1" nd="1"/>
        <i x="30" s="1" nd="1"/>
        <i x="146" s="1" nd="1"/>
        <i x="107" s="1" nd="1"/>
        <i x="67" s="1" nd="1"/>
        <i x="103" s="1" nd="1"/>
        <i x="112" s="1" nd="1"/>
        <i x="72" s="1" nd="1"/>
        <i x="32" s="1" nd="1"/>
        <i x="148" s="1" nd="1"/>
        <i x="28" s="1" nd="1"/>
        <i x="144" s="1" nd="1"/>
        <i x="105" s="1" nd="1"/>
        <i x="65" s="1" nd="1"/>
        <i x="25" s="1" nd="1"/>
        <i x="63" s="1" nd="1"/>
        <i x="22" s="1" nd="1"/>
        <i x="139" s="1" nd="1"/>
        <i x="99" s="1" nd="1"/>
        <i x="60" s="1" nd="1"/>
        <i x="96" s="1" nd="1"/>
        <i x="56" s="1" nd="1"/>
        <i x="14" s="1" nd="1"/>
        <i x="131" s="1" nd="1"/>
        <i x="91" s="1" nd="1"/>
        <i x="129" s="1" nd="1"/>
        <i x="89" s="1" nd="1"/>
        <i x="49" s="1" nd="1"/>
        <i x="10" s="1" nd="1"/>
        <i x="138" s="1" nd="1"/>
        <i x="19" s="1" nd="1"/>
        <i x="135" s="1" nd="1"/>
        <i x="94" s="1" nd="1"/>
        <i x="55" s="1" nd="1"/>
        <i x="13" s="1" nd="1"/>
        <i x="51" s="1" nd="1"/>
        <i x="11" s="1" nd="1"/>
        <i x="128" s="1" nd="1"/>
        <i x="87" s="1" nd="1"/>
        <i x="48" s="1" nd="1"/>
        <i x="85" s="1" nd="1"/>
        <i x="46" s="1" nd="1"/>
        <i x="7" s="1" nd="1"/>
        <i x="126" s="1" nd="1"/>
        <i x="82" s="1" nd="1"/>
        <i x="123" s="1" nd="1"/>
        <i x="80" s="1" nd="1"/>
        <i x="42" s="1" nd="1"/>
        <i x="158" s="1" nd="1"/>
        <i x="11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71" totalsRowShown="0" headerRowDxfId="587" dataDxfId="585" headerRowBorderDxfId="586" tableBorderDxfId="584">
  <autoFilter ref="A1:I71"/>
  <tableColumns count="9">
    <tableColumn id="1" name="Clave" dataDxfId="583"/>
    <tableColumn id="2" name="Tipo de producto" dataDxfId="582"/>
    <tableColumn id="3" name="Lugar de entrega" dataDxfId="581"/>
    <tableColumn id="4" name="Último precio_x000a_(cts Dlr/lb)" dataDxfId="580"/>
    <tableColumn id="5" name="Cambio neto" dataDxfId="579"/>
    <tableColumn id="6" name="Precio anterior_x000a_(cts Dlr/lb)" dataDxfId="578"/>
    <tableColumn id="7" name="Día actual" dataDxfId="577"/>
    <tableColumn id="8" name="Día anterior" dataDxfId="576"/>
    <tableColumn id="9" name="DÍA DE REPORTE" dataDxfId="57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topLeftCell="A52" zoomScale="115" zoomScaleNormal="115" workbookViewId="0">
      <selection activeCell="A58" sqref="A5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113.94</v>
      </c>
      <c r="E2" s="7">
        <v>1.2170205205649858E-2</v>
      </c>
      <c r="F2" s="16">
        <v>112.57</v>
      </c>
      <c r="G2" s="17">
        <v>44680</v>
      </c>
      <c r="H2" s="18">
        <v>44679</v>
      </c>
      <c r="I2" s="19">
        <v>44681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230.05</v>
      </c>
      <c r="E3" s="8">
        <v>2.0629991126885561E-2</v>
      </c>
      <c r="F3" s="11">
        <v>225.4</v>
      </c>
      <c r="G3" s="12">
        <v>44680</v>
      </c>
      <c r="H3" s="13">
        <v>44679</v>
      </c>
      <c r="I3" s="20">
        <v>44681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291.05</v>
      </c>
      <c r="E4" s="8">
        <v>1.6236033519553193E-2</v>
      </c>
      <c r="F4" s="11">
        <v>286.39999999999998</v>
      </c>
      <c r="G4" s="12">
        <v>44680</v>
      </c>
      <c r="H4" s="13">
        <v>44679</v>
      </c>
      <c r="I4" s="20">
        <v>44681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293.05</v>
      </c>
      <c r="E5" s="8">
        <v>1.6123439667129109E-2</v>
      </c>
      <c r="F5" s="11">
        <v>288.39999999999998</v>
      </c>
      <c r="G5" s="12">
        <v>44680</v>
      </c>
      <c r="H5" s="13">
        <v>44679</v>
      </c>
      <c r="I5" s="20">
        <v>44681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261.05</v>
      </c>
      <c r="E6" s="8">
        <v>1.8135725429017296E-2</v>
      </c>
      <c r="F6" s="11">
        <v>256.39999999999998</v>
      </c>
      <c r="G6" s="12">
        <v>44680</v>
      </c>
      <c r="H6" s="13">
        <v>44679</v>
      </c>
      <c r="I6" s="20">
        <v>44681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251.55</v>
      </c>
      <c r="E7" s="8">
        <v>1.8833535844471467E-2</v>
      </c>
      <c r="F7" s="11">
        <v>246.9</v>
      </c>
      <c r="G7" s="12">
        <v>44680</v>
      </c>
      <c r="H7" s="13">
        <v>44679</v>
      </c>
      <c r="I7" s="20">
        <v>44681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263.05</v>
      </c>
      <c r="E8" s="8">
        <v>1.7995356037151838E-2</v>
      </c>
      <c r="F8" s="11">
        <v>258.39999999999998</v>
      </c>
      <c r="G8" s="12">
        <v>44680</v>
      </c>
      <c r="H8" s="13">
        <v>44679</v>
      </c>
      <c r="I8" s="20">
        <v>44681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275.05</v>
      </c>
      <c r="E9" s="8">
        <v>1.7196745562130304E-2</v>
      </c>
      <c r="F9" s="11">
        <v>270.39999999999998</v>
      </c>
      <c r="G9" s="12">
        <v>44680</v>
      </c>
      <c r="H9" s="13">
        <v>44679</v>
      </c>
      <c r="I9" s="20">
        <v>44681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226.05</v>
      </c>
      <c r="E10" s="8">
        <v>2.1002710027100295E-2</v>
      </c>
      <c r="F10" s="11">
        <v>221.4</v>
      </c>
      <c r="G10" s="12">
        <v>44680</v>
      </c>
      <c r="H10" s="13">
        <v>44679</v>
      </c>
      <c r="I10" s="20">
        <v>44681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109.94</v>
      </c>
      <c r="E11" s="8">
        <v>1.2618587086672236E-2</v>
      </c>
      <c r="F11" s="11">
        <v>108.57</v>
      </c>
      <c r="G11" s="12">
        <v>44680</v>
      </c>
      <c r="H11" s="13">
        <v>44679</v>
      </c>
      <c r="I11" s="20">
        <v>44681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125.44</v>
      </c>
      <c r="E12" s="8">
        <v>1.104215362295482E-2</v>
      </c>
      <c r="F12" s="11">
        <v>124.07</v>
      </c>
      <c r="G12" s="12">
        <v>44680</v>
      </c>
      <c r="H12" s="13">
        <v>44679</v>
      </c>
      <c r="I12" s="20">
        <v>44681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252.05</v>
      </c>
      <c r="E13" s="8">
        <v>1.8795472918350872E-2</v>
      </c>
      <c r="F13" s="11">
        <v>247.4</v>
      </c>
      <c r="G13" s="12">
        <v>44680</v>
      </c>
      <c r="H13" s="13">
        <v>44679</v>
      </c>
      <c r="I13" s="20">
        <v>44681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87</v>
      </c>
      <c r="E14" s="8">
        <v>0</v>
      </c>
      <c r="F14" s="11">
        <v>87</v>
      </c>
      <c r="G14" s="12">
        <v>44680</v>
      </c>
      <c r="H14" s="13">
        <v>44680</v>
      </c>
      <c r="I14" s="20">
        <v>44681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44680</v>
      </c>
      <c r="H15" s="13">
        <v>44680</v>
      </c>
      <c r="I15" s="20">
        <v>44681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113.94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113.94</v>
      </c>
      <c r="G16" s="17">
        <v>44680</v>
      </c>
      <c r="H16" s="18">
        <f>G2</f>
        <v>44680</v>
      </c>
      <c r="I16" s="19">
        <v>44682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230.05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230.05</v>
      </c>
      <c r="G17" s="12">
        <v>44680</v>
      </c>
      <c r="H17" s="13">
        <f t="shared" ref="H17:H29" si="1">G3</f>
        <v>44680</v>
      </c>
      <c r="I17" s="20">
        <v>44682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291.05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291.05</v>
      </c>
      <c r="G18" s="12">
        <v>44680</v>
      </c>
      <c r="H18" s="13">
        <f t="shared" si="1"/>
        <v>44680</v>
      </c>
      <c r="I18" s="20">
        <v>44682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293.05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293.05</v>
      </c>
      <c r="G19" s="12">
        <v>44680</v>
      </c>
      <c r="H19" s="13">
        <f t="shared" si="1"/>
        <v>44680</v>
      </c>
      <c r="I19" s="20">
        <v>44682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261.05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261.05</v>
      </c>
      <c r="G20" s="12">
        <v>44680</v>
      </c>
      <c r="H20" s="13">
        <f t="shared" si="1"/>
        <v>44680</v>
      </c>
      <c r="I20" s="20">
        <v>44682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251.55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251.55</v>
      </c>
      <c r="G21" s="12">
        <v>44680</v>
      </c>
      <c r="H21" s="13">
        <f t="shared" si="1"/>
        <v>44680</v>
      </c>
      <c r="I21" s="20">
        <v>44682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263.05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263.05</v>
      </c>
      <c r="G22" s="12">
        <v>44680</v>
      </c>
      <c r="H22" s="13">
        <f t="shared" si="1"/>
        <v>44680</v>
      </c>
      <c r="I22" s="20">
        <v>44682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275.05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275.05</v>
      </c>
      <c r="G23" s="12">
        <v>44680</v>
      </c>
      <c r="H23" s="13">
        <f t="shared" si="1"/>
        <v>44680</v>
      </c>
      <c r="I23" s="20">
        <v>44682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226.05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226.05</v>
      </c>
      <c r="G24" s="12">
        <v>44680</v>
      </c>
      <c r="H24" s="13">
        <f t="shared" si="1"/>
        <v>44680</v>
      </c>
      <c r="I24" s="20">
        <v>44682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109.94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109.94</v>
      </c>
      <c r="G25" s="12">
        <v>44680</v>
      </c>
      <c r="H25" s="13">
        <f t="shared" si="1"/>
        <v>44680</v>
      </c>
      <c r="I25" s="20">
        <v>44682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125.44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125.44</v>
      </c>
      <c r="G26" s="12">
        <v>44680</v>
      </c>
      <c r="H26" s="13">
        <f t="shared" si="1"/>
        <v>44680</v>
      </c>
      <c r="I26" s="20">
        <v>44682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252.05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252.05</v>
      </c>
      <c r="G27" s="12">
        <v>44680</v>
      </c>
      <c r="H27" s="13">
        <f t="shared" si="1"/>
        <v>44680</v>
      </c>
      <c r="I27" s="20">
        <v>44682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87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87</v>
      </c>
      <c r="G28" s="12">
        <v>44680</v>
      </c>
      <c r="H28" s="13">
        <f t="shared" si="1"/>
        <v>44680</v>
      </c>
      <c r="I28" s="20">
        <v>44682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44680</v>
      </c>
      <c r="H29" s="13">
        <f t="shared" si="1"/>
        <v>44680</v>
      </c>
      <c r="I29" s="20">
        <v>44682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113.94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113.94</v>
      </c>
      <c r="G30" s="38">
        <v>44680</v>
      </c>
      <c r="H30" s="40">
        <f>G16</f>
        <v>44680</v>
      </c>
      <c r="I30" s="42">
        <v>44683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230.05</v>
      </c>
      <c r="E31" s="37">
        <f>(FÍSICOS[[#This Row],[Último precio
(cts Dlr/lb)]]-FÍSICOS[[#This Row],[Precio anterior
(cts Dlr/lb)]])/FÍSICOS[[#This Row],[Precio anterior
(cts Dlr/lb)]]</f>
        <v>0</v>
      </c>
      <c r="F31" s="35">
        <f t="shared" ref="F31:F43" si="2">D17</f>
        <v>230.05</v>
      </c>
      <c r="G31" s="39">
        <v>44680</v>
      </c>
      <c r="H31" s="41">
        <f t="shared" ref="H31:H43" si="3">G17</f>
        <v>44680</v>
      </c>
      <c r="I31" s="43">
        <v>44683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291.05</v>
      </c>
      <c r="E32" s="37">
        <f>(FÍSICOS[[#This Row],[Último precio
(cts Dlr/lb)]]-FÍSICOS[[#This Row],[Precio anterior
(cts Dlr/lb)]])/FÍSICOS[[#This Row],[Precio anterior
(cts Dlr/lb)]]</f>
        <v>0</v>
      </c>
      <c r="F32" s="35">
        <f t="shared" si="2"/>
        <v>291.05</v>
      </c>
      <c r="G32" s="39">
        <v>44680</v>
      </c>
      <c r="H32" s="41">
        <f t="shared" si="3"/>
        <v>44680</v>
      </c>
      <c r="I32" s="43">
        <v>44683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293.05</v>
      </c>
      <c r="E33" s="37">
        <f>(FÍSICOS[[#This Row],[Último precio
(cts Dlr/lb)]]-FÍSICOS[[#This Row],[Precio anterior
(cts Dlr/lb)]])/FÍSICOS[[#This Row],[Precio anterior
(cts Dlr/lb)]]</f>
        <v>0</v>
      </c>
      <c r="F33" s="35">
        <f t="shared" si="2"/>
        <v>293.05</v>
      </c>
      <c r="G33" s="39">
        <v>44680</v>
      </c>
      <c r="H33" s="41">
        <f t="shared" si="3"/>
        <v>44680</v>
      </c>
      <c r="I33" s="43">
        <v>44683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261.05</v>
      </c>
      <c r="E34" s="37">
        <f>(FÍSICOS[[#This Row],[Último precio
(cts Dlr/lb)]]-FÍSICOS[[#This Row],[Precio anterior
(cts Dlr/lb)]])/FÍSICOS[[#This Row],[Precio anterior
(cts Dlr/lb)]]</f>
        <v>0</v>
      </c>
      <c r="F34" s="35">
        <f t="shared" si="2"/>
        <v>261.05</v>
      </c>
      <c r="G34" s="39">
        <v>44680</v>
      </c>
      <c r="H34" s="41">
        <f t="shared" si="3"/>
        <v>44680</v>
      </c>
      <c r="I34" s="43">
        <v>44683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251.55</v>
      </c>
      <c r="E35" s="37">
        <f>(FÍSICOS[[#This Row],[Último precio
(cts Dlr/lb)]]-FÍSICOS[[#This Row],[Precio anterior
(cts Dlr/lb)]])/FÍSICOS[[#This Row],[Precio anterior
(cts Dlr/lb)]]</f>
        <v>0</v>
      </c>
      <c r="F35" s="35">
        <f t="shared" si="2"/>
        <v>251.55</v>
      </c>
      <c r="G35" s="39">
        <v>44680</v>
      </c>
      <c r="H35" s="41">
        <f t="shared" si="3"/>
        <v>44680</v>
      </c>
      <c r="I35" s="43">
        <v>44683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263.05</v>
      </c>
      <c r="E36" s="37">
        <f>(FÍSICOS[[#This Row],[Último precio
(cts Dlr/lb)]]-FÍSICOS[[#This Row],[Precio anterior
(cts Dlr/lb)]])/FÍSICOS[[#This Row],[Precio anterior
(cts Dlr/lb)]]</f>
        <v>0</v>
      </c>
      <c r="F36" s="35">
        <f t="shared" si="2"/>
        <v>263.05</v>
      </c>
      <c r="G36" s="39">
        <v>44680</v>
      </c>
      <c r="H36" s="41">
        <f t="shared" si="3"/>
        <v>44680</v>
      </c>
      <c r="I36" s="43">
        <v>44683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275.05</v>
      </c>
      <c r="E37" s="37">
        <f>(FÍSICOS[[#This Row],[Último precio
(cts Dlr/lb)]]-FÍSICOS[[#This Row],[Precio anterior
(cts Dlr/lb)]])/FÍSICOS[[#This Row],[Precio anterior
(cts Dlr/lb)]]</f>
        <v>0</v>
      </c>
      <c r="F37" s="35">
        <f t="shared" si="2"/>
        <v>275.05</v>
      </c>
      <c r="G37" s="39">
        <v>44680</v>
      </c>
      <c r="H37" s="41">
        <f t="shared" si="3"/>
        <v>44680</v>
      </c>
      <c r="I37" s="43">
        <v>44683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226.05</v>
      </c>
      <c r="E38" s="37">
        <f>(FÍSICOS[[#This Row],[Último precio
(cts Dlr/lb)]]-FÍSICOS[[#This Row],[Precio anterior
(cts Dlr/lb)]])/FÍSICOS[[#This Row],[Precio anterior
(cts Dlr/lb)]]</f>
        <v>0</v>
      </c>
      <c r="F38" s="35">
        <f t="shared" si="2"/>
        <v>226.05</v>
      </c>
      <c r="G38" s="39">
        <v>44680</v>
      </c>
      <c r="H38" s="41">
        <f t="shared" si="3"/>
        <v>44680</v>
      </c>
      <c r="I38" s="43">
        <v>44683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109.94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109.94</v>
      </c>
      <c r="G39" s="39">
        <v>44680</v>
      </c>
      <c r="H39" s="41">
        <f t="shared" si="3"/>
        <v>44680</v>
      </c>
      <c r="I39" s="43">
        <v>44683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125.44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125.44</v>
      </c>
      <c r="G40" s="39">
        <v>44680</v>
      </c>
      <c r="H40" s="41">
        <f t="shared" si="3"/>
        <v>44680</v>
      </c>
      <c r="I40" s="43">
        <v>44683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252.05</v>
      </c>
      <c r="E41" s="37">
        <f>(FÍSICOS[[#This Row],[Último precio
(cts Dlr/lb)]]-FÍSICOS[[#This Row],[Precio anterior
(cts Dlr/lb)]])/FÍSICOS[[#This Row],[Precio anterior
(cts Dlr/lb)]]</f>
        <v>0</v>
      </c>
      <c r="F41" s="35">
        <f t="shared" si="2"/>
        <v>252.05</v>
      </c>
      <c r="G41" s="39">
        <v>44680</v>
      </c>
      <c r="H41" s="41">
        <f t="shared" si="3"/>
        <v>44680</v>
      </c>
      <c r="I41" s="43">
        <v>44683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87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87</v>
      </c>
      <c r="G42" s="39">
        <v>44683</v>
      </c>
      <c r="H42" s="41">
        <f t="shared" si="3"/>
        <v>44680</v>
      </c>
      <c r="I42" s="43">
        <v>44683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44683</v>
      </c>
      <c r="H43" s="41">
        <f t="shared" si="3"/>
        <v>44680</v>
      </c>
      <c r="I43" s="43">
        <v>44683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113.94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113.94</v>
      </c>
      <c r="G44" s="38">
        <v>44683</v>
      </c>
      <c r="H44" s="40">
        <f>G30</f>
        <v>44680</v>
      </c>
      <c r="I44" s="42">
        <v>44684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223.9</v>
      </c>
      <c r="E45" s="37">
        <f>(FÍSICOS[[#This Row],[Último precio
(cts Dlr/lb)]]-FÍSICOS[[#This Row],[Precio anterior
(cts Dlr/lb)]])/FÍSICOS[[#This Row],[Precio anterior
(cts Dlr/lb)]]</f>
        <v>-2.6733318843729648E-2</v>
      </c>
      <c r="F45" s="35">
        <f t="shared" ref="F45:F57" si="4">D31</f>
        <v>230.05</v>
      </c>
      <c r="G45" s="39">
        <v>44683</v>
      </c>
      <c r="H45" s="41">
        <f t="shared" ref="H45:H57" si="5">G31</f>
        <v>44680</v>
      </c>
      <c r="I45" s="43">
        <v>44684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284.89999999999998</v>
      </c>
      <c r="E46" s="37">
        <f>(FÍSICOS[[#This Row],[Último precio
(cts Dlr/lb)]]-FÍSICOS[[#This Row],[Precio anterior
(cts Dlr/lb)]])/FÍSICOS[[#This Row],[Precio anterior
(cts Dlr/lb)]]</f>
        <v>-2.1130389967359678E-2</v>
      </c>
      <c r="F46" s="35">
        <f t="shared" si="4"/>
        <v>291.05</v>
      </c>
      <c r="G46" s="39">
        <v>44683</v>
      </c>
      <c r="H46" s="41">
        <f t="shared" si="5"/>
        <v>44680</v>
      </c>
      <c r="I46" s="43">
        <v>44684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286.89999999999998</v>
      </c>
      <c r="E47" s="37">
        <f>(FÍSICOS[[#This Row],[Último precio
(cts Dlr/lb)]]-FÍSICOS[[#This Row],[Precio anterior
(cts Dlr/lb)]])/FÍSICOS[[#This Row],[Precio anterior
(cts Dlr/lb)]]</f>
        <v>-2.0986179832793155E-2</v>
      </c>
      <c r="F47" s="35">
        <f t="shared" si="4"/>
        <v>293.05</v>
      </c>
      <c r="G47" s="39">
        <v>44683</v>
      </c>
      <c r="H47" s="41">
        <f t="shared" si="5"/>
        <v>44680</v>
      </c>
      <c r="I47" s="43">
        <v>44684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254.9</v>
      </c>
      <c r="E48" s="37">
        <f>(FÍSICOS[[#This Row],[Último precio
(cts Dlr/lb)]]-FÍSICOS[[#This Row],[Precio anterior
(cts Dlr/lb)]])/FÍSICOS[[#This Row],[Precio anterior
(cts Dlr/lb)]]</f>
        <v>-2.3558705228883377E-2</v>
      </c>
      <c r="F48" s="35">
        <f t="shared" si="4"/>
        <v>261.05</v>
      </c>
      <c r="G48" s="39">
        <v>44683</v>
      </c>
      <c r="H48" s="41">
        <f t="shared" si="5"/>
        <v>44680</v>
      </c>
      <c r="I48" s="43">
        <v>44684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245.4</v>
      </c>
      <c r="E49" s="37">
        <f>(FÍSICOS[[#This Row],[Último precio
(cts Dlr/lb)]]-FÍSICOS[[#This Row],[Precio anterior
(cts Dlr/lb)]])/FÍSICOS[[#This Row],[Precio anterior
(cts Dlr/lb)]]</f>
        <v>-2.4448419797257027E-2</v>
      </c>
      <c r="F49" s="35">
        <f t="shared" si="4"/>
        <v>251.55</v>
      </c>
      <c r="G49" s="39">
        <v>44683</v>
      </c>
      <c r="H49" s="41">
        <f t="shared" si="5"/>
        <v>44680</v>
      </c>
      <c r="I49" s="43">
        <v>44684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256.89999999999998</v>
      </c>
      <c r="E50" s="37">
        <f>(FÍSICOS[[#This Row],[Último precio
(cts Dlr/lb)]]-FÍSICOS[[#This Row],[Precio anterior
(cts Dlr/lb)]])/FÍSICOS[[#This Row],[Precio anterior
(cts Dlr/lb)]]</f>
        <v>-2.3379585630108474E-2</v>
      </c>
      <c r="F50" s="35">
        <f t="shared" si="4"/>
        <v>263.05</v>
      </c>
      <c r="G50" s="39">
        <v>44683</v>
      </c>
      <c r="H50" s="41">
        <f t="shared" si="5"/>
        <v>44680</v>
      </c>
      <c r="I50" s="43">
        <v>44684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268.89999999999998</v>
      </c>
      <c r="E51" s="37">
        <f>(FÍSICOS[[#This Row],[Último precio
(cts Dlr/lb)]]-FÍSICOS[[#This Row],[Precio anterior
(cts Dlr/lb)]])/FÍSICOS[[#This Row],[Precio anterior
(cts Dlr/lb)]]</f>
        <v>-2.2359570987093378E-2</v>
      </c>
      <c r="F51" s="35">
        <f t="shared" si="4"/>
        <v>275.05</v>
      </c>
      <c r="G51" s="39">
        <v>44683</v>
      </c>
      <c r="H51" s="41">
        <f t="shared" si="5"/>
        <v>44680</v>
      </c>
      <c r="I51" s="43">
        <v>44684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219.9</v>
      </c>
      <c r="E52" s="37">
        <f>(FÍSICOS[[#This Row],[Último precio
(cts Dlr/lb)]]-FÍSICOS[[#This Row],[Precio anterior
(cts Dlr/lb)]])/FÍSICOS[[#This Row],[Precio anterior
(cts Dlr/lb)]]</f>
        <v>-2.7206370272063726E-2</v>
      </c>
      <c r="F52" s="35">
        <f t="shared" si="4"/>
        <v>226.05</v>
      </c>
      <c r="G52" s="39">
        <v>44683</v>
      </c>
      <c r="H52" s="41">
        <f t="shared" si="5"/>
        <v>44680</v>
      </c>
      <c r="I52" s="43">
        <v>44684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109.94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109.94</v>
      </c>
      <c r="G53" s="39">
        <v>44683</v>
      </c>
      <c r="H53" s="41">
        <f t="shared" si="5"/>
        <v>44680</v>
      </c>
      <c r="I53" s="43">
        <v>44684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125.44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125.44</v>
      </c>
      <c r="G54" s="39">
        <v>44683</v>
      </c>
      <c r="H54" s="41">
        <f t="shared" si="5"/>
        <v>44680</v>
      </c>
      <c r="I54" s="43">
        <v>44684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245.9</v>
      </c>
      <c r="E55" s="37">
        <f>(FÍSICOS[[#This Row],[Último precio
(cts Dlr/lb)]]-FÍSICOS[[#This Row],[Precio anterior
(cts Dlr/lb)]])/FÍSICOS[[#This Row],[Precio anterior
(cts Dlr/lb)]]</f>
        <v>-2.4399920650664573E-2</v>
      </c>
      <c r="F55" s="35">
        <f t="shared" si="4"/>
        <v>252.05</v>
      </c>
      <c r="G55" s="39">
        <v>44683</v>
      </c>
      <c r="H55" s="41">
        <f t="shared" si="5"/>
        <v>44680</v>
      </c>
      <c r="I55" s="43">
        <v>44684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87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87</v>
      </c>
      <c r="G56" s="39">
        <v>44684</v>
      </c>
      <c r="H56" s="41">
        <f t="shared" si="5"/>
        <v>44683</v>
      </c>
      <c r="I56" s="43">
        <v>44684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44684</v>
      </c>
      <c r="H57" s="41">
        <f t="shared" si="5"/>
        <v>44683</v>
      </c>
      <c r="I57" s="43">
        <v>44684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114.07</v>
      </c>
      <c r="E58" s="36">
        <f>(FÍSICOS[[#This Row],[Último precio
(cts Dlr/lb)]]-FÍSICOS[[#This Row],[Precio anterior
(cts Dlr/lb)]])/FÍSICOS[[#This Row],[Precio anterior
(cts Dlr/lb)]]</f>
        <v>1.1409513779181628E-3</v>
      </c>
      <c r="F58" s="34">
        <f>D44</f>
        <v>113.94</v>
      </c>
      <c r="G58" s="38">
        <v>44684</v>
      </c>
      <c r="H58" s="40">
        <f>G44</f>
        <v>44683</v>
      </c>
      <c r="I58" s="42">
        <v>44685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225.7</v>
      </c>
      <c r="E59" s="37">
        <f>(FÍSICOS[[#This Row],[Último precio
(cts Dlr/lb)]]-FÍSICOS[[#This Row],[Precio anterior
(cts Dlr/lb)]])/FÍSICOS[[#This Row],[Precio anterior
(cts Dlr/lb)]]</f>
        <v>8.0393032603840245E-3</v>
      </c>
      <c r="F59" s="35">
        <f t="shared" ref="F59:F71" si="6">D45</f>
        <v>223.9</v>
      </c>
      <c r="G59" s="39">
        <v>44684</v>
      </c>
      <c r="H59" s="41">
        <f t="shared" ref="H59:H71" si="7">G45</f>
        <v>44683</v>
      </c>
      <c r="I59" s="43">
        <v>44685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286.7</v>
      </c>
      <c r="E60" s="37">
        <f>(FÍSICOS[[#This Row],[Último precio
(cts Dlr/lb)]]-FÍSICOS[[#This Row],[Precio anterior
(cts Dlr/lb)]])/FÍSICOS[[#This Row],[Precio anterior
(cts Dlr/lb)]]</f>
        <v>6.3180063180063584E-3</v>
      </c>
      <c r="F60" s="35">
        <f t="shared" si="6"/>
        <v>284.89999999999998</v>
      </c>
      <c r="G60" s="39">
        <v>44684</v>
      </c>
      <c r="H60" s="41">
        <f t="shared" si="7"/>
        <v>44683</v>
      </c>
      <c r="I60" s="43">
        <v>44685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288.7</v>
      </c>
      <c r="E61" s="37">
        <f>(FÍSICOS[[#This Row],[Último precio
(cts Dlr/lb)]]-FÍSICOS[[#This Row],[Precio anterior
(cts Dlr/lb)]])/FÍSICOS[[#This Row],[Precio anterior
(cts Dlr/lb)]]</f>
        <v>6.2739630533287264E-3</v>
      </c>
      <c r="F61" s="35">
        <f t="shared" si="6"/>
        <v>286.89999999999998</v>
      </c>
      <c r="G61" s="39">
        <v>44684</v>
      </c>
      <c r="H61" s="41">
        <f t="shared" si="7"/>
        <v>44683</v>
      </c>
      <c r="I61" s="43">
        <v>44685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256.7</v>
      </c>
      <c r="E62" s="37">
        <f>(FÍSICOS[[#This Row],[Último precio
(cts Dlr/lb)]]-FÍSICOS[[#This Row],[Precio anterior
(cts Dlr/lb)]])/FÍSICOS[[#This Row],[Precio anterior
(cts Dlr/lb)]]</f>
        <v>7.0615927814828673E-3</v>
      </c>
      <c r="F62" s="35">
        <f t="shared" si="6"/>
        <v>254.9</v>
      </c>
      <c r="G62" s="39">
        <v>44684</v>
      </c>
      <c r="H62" s="41">
        <f t="shared" si="7"/>
        <v>44683</v>
      </c>
      <c r="I62" s="43">
        <v>44685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247.2</v>
      </c>
      <c r="E63" s="37">
        <f>(FÍSICOS[[#This Row],[Último precio
(cts Dlr/lb)]]-FÍSICOS[[#This Row],[Precio anterior
(cts Dlr/lb)]])/FÍSICOS[[#This Row],[Precio anterior
(cts Dlr/lb)]]</f>
        <v>7.3349633251833047E-3</v>
      </c>
      <c r="F63" s="35">
        <f t="shared" si="6"/>
        <v>245.4</v>
      </c>
      <c r="G63" s="39">
        <v>44684</v>
      </c>
      <c r="H63" s="41">
        <f t="shared" si="7"/>
        <v>44683</v>
      </c>
      <c r="I63" s="43">
        <v>44685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258.7</v>
      </c>
      <c r="E64" s="37">
        <f>(FÍSICOS[[#This Row],[Último precio
(cts Dlr/lb)]]-FÍSICOS[[#This Row],[Precio anterior
(cts Dlr/lb)]])/FÍSICOS[[#This Row],[Precio anterior
(cts Dlr/lb)]]</f>
        <v>7.0066173608408387E-3</v>
      </c>
      <c r="F64" s="35">
        <f t="shared" si="6"/>
        <v>256.89999999999998</v>
      </c>
      <c r="G64" s="39">
        <v>44684</v>
      </c>
      <c r="H64" s="41">
        <f t="shared" si="7"/>
        <v>44683</v>
      </c>
      <c r="I64" s="43">
        <v>44685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270.7</v>
      </c>
      <c r="E65" s="37">
        <f>(FÍSICOS[[#This Row],[Último precio
(cts Dlr/lb)]]-FÍSICOS[[#This Row],[Precio anterior
(cts Dlr/lb)]])/FÍSICOS[[#This Row],[Precio anterior
(cts Dlr/lb)]]</f>
        <v>6.6939382670138025E-3</v>
      </c>
      <c r="F65" s="35">
        <f t="shared" si="6"/>
        <v>268.89999999999998</v>
      </c>
      <c r="G65" s="39">
        <v>44684</v>
      </c>
      <c r="H65" s="41">
        <f t="shared" si="7"/>
        <v>44683</v>
      </c>
      <c r="I65" s="43">
        <v>44685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221.7</v>
      </c>
      <c r="E66" s="37">
        <f>(FÍSICOS[[#This Row],[Último precio
(cts Dlr/lb)]]-FÍSICOS[[#This Row],[Precio anterior
(cts Dlr/lb)]])/FÍSICOS[[#This Row],[Precio anterior
(cts Dlr/lb)]]</f>
        <v>8.1855388813096078E-3</v>
      </c>
      <c r="F66" s="35">
        <f t="shared" si="6"/>
        <v>219.9</v>
      </c>
      <c r="G66" s="39">
        <v>44684</v>
      </c>
      <c r="H66" s="41">
        <f t="shared" si="7"/>
        <v>44683</v>
      </c>
      <c r="I66" s="43">
        <v>44685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110.07</v>
      </c>
      <c r="E67" s="37">
        <f>(FÍSICOS[[#This Row],[Último precio
(cts Dlr/lb)]]-FÍSICOS[[#This Row],[Precio anterior
(cts Dlr/lb)]])/FÍSICOS[[#This Row],[Precio anterior
(cts Dlr/lb)]]</f>
        <v>1.1824631617245358E-3</v>
      </c>
      <c r="F67" s="35">
        <f t="shared" si="6"/>
        <v>109.94</v>
      </c>
      <c r="G67" s="39">
        <v>44684</v>
      </c>
      <c r="H67" s="41">
        <f t="shared" si="7"/>
        <v>44683</v>
      </c>
      <c r="I67" s="43">
        <v>44685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125.57</v>
      </c>
      <c r="E68" s="37">
        <f>(FÍSICOS[[#This Row],[Último precio
(cts Dlr/lb)]]-FÍSICOS[[#This Row],[Precio anterior
(cts Dlr/lb)]])/FÍSICOS[[#This Row],[Precio anterior
(cts Dlr/lb)]]</f>
        <v>1.0363520408162904E-3</v>
      </c>
      <c r="F68" s="35">
        <f t="shared" si="6"/>
        <v>125.44</v>
      </c>
      <c r="G68" s="39">
        <v>44684</v>
      </c>
      <c r="H68" s="41">
        <f t="shared" si="7"/>
        <v>44683</v>
      </c>
      <c r="I68" s="43">
        <v>44685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247.7</v>
      </c>
      <c r="E69" s="37">
        <f>(FÍSICOS[[#This Row],[Último precio
(cts Dlr/lb)]]-FÍSICOS[[#This Row],[Precio anterior
(cts Dlr/lb)]])/FÍSICOS[[#This Row],[Precio anterior
(cts Dlr/lb)]]</f>
        <v>7.3200488003252661E-3</v>
      </c>
      <c r="F69" s="35">
        <f t="shared" si="6"/>
        <v>245.9</v>
      </c>
      <c r="G69" s="39">
        <v>44684</v>
      </c>
      <c r="H69" s="41">
        <f t="shared" si="7"/>
        <v>44683</v>
      </c>
      <c r="I69" s="43">
        <v>44685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87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87</v>
      </c>
      <c r="G70" s="39">
        <v>44685</v>
      </c>
      <c r="H70" s="41">
        <f t="shared" si="7"/>
        <v>44684</v>
      </c>
      <c r="I70" s="43">
        <v>44685</v>
      </c>
    </row>
    <row r="71" spans="1:9" x14ac:dyDescent="0.35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44685</v>
      </c>
      <c r="H71" s="41">
        <f t="shared" si="7"/>
        <v>44684</v>
      </c>
      <c r="I71" s="43">
        <v>44685</v>
      </c>
    </row>
  </sheetData>
  <conditionalFormatting sqref="E2:E71">
    <cfRule type="cellIs" dxfId="1007" priority="134943" operator="lessThan">
      <formula>0</formula>
    </cfRule>
    <cfRule type="cellIs" dxfId="1006" priority="134944" operator="equal">
      <formula>"-"</formula>
    </cfRule>
    <cfRule type="cellIs" dxfId="1005" priority="134945" operator="greaterThan">
      <formula>0</formula>
    </cfRule>
  </conditionalFormatting>
  <conditionalFormatting sqref="E1:E71">
    <cfRule type="cellIs" dxfId="1004" priority="134941" operator="equal">
      <formula>0</formula>
    </cfRule>
    <cfRule type="cellIs" dxfId="1003" priority="134942" operator="equal">
      <formula>"ND"</formula>
    </cfRule>
  </conditionalFormatting>
  <conditionalFormatting sqref="E2:E71">
    <cfRule type="cellIs" dxfId="1002" priority="134388" operator="lessThan">
      <formula>0</formula>
    </cfRule>
    <cfRule type="cellIs" dxfId="1001" priority="134389" operator="equal">
      <formula>"-"</formula>
    </cfRule>
    <cfRule type="cellIs" dxfId="1000" priority="134390" operator="greaterThan">
      <formula>0</formula>
    </cfRule>
  </conditionalFormatting>
  <conditionalFormatting sqref="E2:E71">
    <cfRule type="cellIs" dxfId="999" priority="134386" operator="equal">
      <formula>0</formula>
    </cfRule>
    <cfRule type="cellIs" dxfId="998" priority="134387" operator="equal">
      <formula>"ND"</formula>
    </cfRule>
  </conditionalFormatting>
  <conditionalFormatting sqref="E2:E71">
    <cfRule type="cellIs" dxfId="997" priority="134383" operator="lessThan">
      <formula>0</formula>
    </cfRule>
    <cfRule type="cellIs" dxfId="996" priority="134384" operator="equal">
      <formula>"-"</formula>
    </cfRule>
    <cfRule type="cellIs" dxfId="995" priority="134385" operator="greaterThan">
      <formula>0</formula>
    </cfRule>
  </conditionalFormatting>
  <conditionalFormatting sqref="E2:E71">
    <cfRule type="cellIs" dxfId="994" priority="134381" operator="equal">
      <formula>0</formula>
    </cfRule>
    <cfRule type="cellIs" dxfId="993" priority="134382" operator="equal">
      <formula>"ND"</formula>
    </cfRule>
  </conditionalFormatting>
  <conditionalFormatting sqref="E2:E71">
    <cfRule type="cellIs" dxfId="992" priority="134378" operator="lessThan">
      <formula>0</formula>
    </cfRule>
    <cfRule type="cellIs" dxfId="991" priority="134379" operator="equal">
      <formula>"-"</formula>
    </cfRule>
    <cfRule type="cellIs" dxfId="990" priority="134380" operator="greaterThan">
      <formula>0</formula>
    </cfRule>
  </conditionalFormatting>
  <conditionalFormatting sqref="E2:E71">
    <cfRule type="cellIs" dxfId="989" priority="134376" operator="equal">
      <formula>0</formula>
    </cfRule>
    <cfRule type="cellIs" dxfId="988" priority="134377" operator="equal">
      <formula>"ND"</formula>
    </cfRule>
  </conditionalFormatting>
  <conditionalFormatting sqref="E2:E71">
    <cfRule type="cellIs" dxfId="987" priority="134373" operator="lessThan">
      <formula>0</formula>
    </cfRule>
    <cfRule type="cellIs" dxfId="986" priority="134374" operator="equal">
      <formula>"-"</formula>
    </cfRule>
    <cfRule type="cellIs" dxfId="985" priority="134375" operator="greaterThan">
      <formula>0</formula>
    </cfRule>
  </conditionalFormatting>
  <conditionalFormatting sqref="E2:E71">
    <cfRule type="cellIs" dxfId="984" priority="134371" operator="equal">
      <formula>0</formula>
    </cfRule>
    <cfRule type="cellIs" dxfId="983" priority="134372" operator="equal">
      <formula>"ND"</formula>
    </cfRule>
  </conditionalFormatting>
  <conditionalFormatting sqref="E2:E71">
    <cfRule type="cellIs" dxfId="982" priority="134368" operator="lessThan">
      <formula>0</formula>
    </cfRule>
    <cfRule type="cellIs" dxfId="981" priority="134369" operator="equal">
      <formula>"-"</formula>
    </cfRule>
    <cfRule type="cellIs" dxfId="980" priority="134370" operator="greaterThan">
      <formula>0</formula>
    </cfRule>
  </conditionalFormatting>
  <conditionalFormatting sqref="E2:E71">
    <cfRule type="cellIs" dxfId="979" priority="134366" operator="equal">
      <formula>0</formula>
    </cfRule>
    <cfRule type="cellIs" dxfId="978" priority="134367" operator="equal">
      <formula>"ND"</formula>
    </cfRule>
  </conditionalFormatting>
  <conditionalFormatting sqref="E2:E71">
    <cfRule type="cellIs" dxfId="977" priority="134363" operator="lessThan">
      <formula>0</formula>
    </cfRule>
    <cfRule type="cellIs" dxfId="976" priority="134364" operator="equal">
      <formula>"-"</formula>
    </cfRule>
    <cfRule type="cellIs" dxfId="975" priority="134365" operator="greaterThan">
      <formula>0</formula>
    </cfRule>
  </conditionalFormatting>
  <conditionalFormatting sqref="E2:E71">
    <cfRule type="cellIs" dxfId="974" priority="134361" operator="equal">
      <formula>0</formula>
    </cfRule>
    <cfRule type="cellIs" dxfId="973" priority="134362" operator="equal">
      <formula>"ND"</formula>
    </cfRule>
  </conditionalFormatting>
  <conditionalFormatting sqref="E2:E71">
    <cfRule type="cellIs" dxfId="972" priority="134358" operator="lessThan">
      <formula>0</formula>
    </cfRule>
    <cfRule type="cellIs" dxfId="971" priority="134359" operator="equal">
      <formula>"-"</formula>
    </cfRule>
    <cfRule type="cellIs" dxfId="970" priority="134360" operator="greaterThan">
      <formula>0</formula>
    </cfRule>
  </conditionalFormatting>
  <conditionalFormatting sqref="E2:E71">
    <cfRule type="cellIs" dxfId="969" priority="134356" operator="equal">
      <formula>0</formula>
    </cfRule>
    <cfRule type="cellIs" dxfId="968" priority="134357" operator="equal">
      <formula>"ND"</formula>
    </cfRule>
  </conditionalFormatting>
  <conditionalFormatting sqref="E2:E71">
    <cfRule type="cellIs" dxfId="967" priority="134353" operator="lessThan">
      <formula>0</formula>
    </cfRule>
    <cfRule type="cellIs" dxfId="966" priority="134354" operator="equal">
      <formula>"-"</formula>
    </cfRule>
    <cfRule type="cellIs" dxfId="965" priority="134355" operator="greaterThan">
      <formula>0</formula>
    </cfRule>
  </conditionalFormatting>
  <conditionalFormatting sqref="E2:E71">
    <cfRule type="cellIs" dxfId="964" priority="134351" operator="equal">
      <formula>0</formula>
    </cfRule>
    <cfRule type="cellIs" dxfId="963" priority="134352" operator="equal">
      <formula>"ND"</formula>
    </cfRule>
  </conditionalFormatting>
  <conditionalFormatting sqref="E2:E71">
    <cfRule type="cellIs" dxfId="962" priority="134348" operator="lessThan">
      <formula>0</formula>
    </cfRule>
    <cfRule type="cellIs" dxfId="961" priority="134349" operator="equal">
      <formula>"-"</formula>
    </cfRule>
    <cfRule type="cellIs" dxfId="960" priority="134350" operator="greaterThan">
      <formula>0</formula>
    </cfRule>
  </conditionalFormatting>
  <conditionalFormatting sqref="E2:E71">
    <cfRule type="cellIs" dxfId="959" priority="134346" operator="equal">
      <formula>0</formula>
    </cfRule>
    <cfRule type="cellIs" dxfId="958" priority="134347" operator="equal">
      <formula>"ND"</formula>
    </cfRule>
  </conditionalFormatting>
  <conditionalFormatting sqref="E2:E71">
    <cfRule type="cellIs" dxfId="957" priority="134343" operator="lessThan">
      <formula>0</formula>
    </cfRule>
    <cfRule type="cellIs" dxfId="956" priority="134344" operator="equal">
      <formula>"-"</formula>
    </cfRule>
    <cfRule type="cellIs" dxfId="955" priority="134345" operator="greaterThan">
      <formula>0</formula>
    </cfRule>
  </conditionalFormatting>
  <conditionalFormatting sqref="E2:E71">
    <cfRule type="cellIs" dxfId="954" priority="134341" operator="equal">
      <formula>0</formula>
    </cfRule>
    <cfRule type="cellIs" dxfId="953" priority="134342" operator="equal">
      <formula>"ND"</formula>
    </cfRule>
  </conditionalFormatting>
  <conditionalFormatting sqref="E2:E71">
    <cfRule type="cellIs" dxfId="952" priority="134338" operator="lessThan">
      <formula>0</formula>
    </cfRule>
    <cfRule type="cellIs" dxfId="951" priority="134339" operator="equal">
      <formula>"-"</formula>
    </cfRule>
    <cfRule type="cellIs" dxfId="950" priority="134340" operator="greaterThan">
      <formula>0</formula>
    </cfRule>
  </conditionalFormatting>
  <conditionalFormatting sqref="E2:E71">
    <cfRule type="cellIs" dxfId="949" priority="134336" operator="equal">
      <formula>0</formula>
    </cfRule>
    <cfRule type="cellIs" dxfId="948" priority="134337" operator="equal">
      <formula>"ND"</formula>
    </cfRule>
  </conditionalFormatting>
  <conditionalFormatting sqref="E16:E29">
    <cfRule type="cellIs" dxfId="947" priority="134278" operator="lessThan">
      <formula>0</formula>
    </cfRule>
    <cfRule type="cellIs" dxfId="946" priority="134279" operator="equal">
      <formula>"-"</formula>
    </cfRule>
    <cfRule type="cellIs" dxfId="945" priority="134280" operator="greaterThan">
      <formula>0</formula>
    </cfRule>
  </conditionalFormatting>
  <conditionalFormatting sqref="E16:E29">
    <cfRule type="cellIs" dxfId="944" priority="134276" operator="equal">
      <formula>0</formula>
    </cfRule>
    <cfRule type="cellIs" dxfId="943" priority="134277" operator="equal">
      <formula>"ND"</formula>
    </cfRule>
  </conditionalFormatting>
  <conditionalFormatting sqref="E16:E29">
    <cfRule type="cellIs" dxfId="942" priority="134273" operator="lessThan">
      <formula>0</formula>
    </cfRule>
    <cfRule type="cellIs" dxfId="941" priority="134274" operator="equal">
      <formula>"-"</formula>
    </cfRule>
    <cfRule type="cellIs" dxfId="940" priority="134275" operator="greaterThan">
      <formula>0</formula>
    </cfRule>
  </conditionalFormatting>
  <conditionalFormatting sqref="E16:E29">
    <cfRule type="cellIs" dxfId="939" priority="134271" operator="equal">
      <formula>0</formula>
    </cfRule>
    <cfRule type="cellIs" dxfId="938" priority="134272" operator="equal">
      <formula>"ND"</formula>
    </cfRule>
  </conditionalFormatting>
  <conditionalFormatting sqref="E16:E29">
    <cfRule type="cellIs" dxfId="937" priority="134268" operator="lessThan">
      <formula>0</formula>
    </cfRule>
    <cfRule type="cellIs" dxfId="936" priority="134269" operator="equal">
      <formula>"-"</formula>
    </cfRule>
    <cfRule type="cellIs" dxfId="935" priority="134270" operator="greaterThan">
      <formula>0</formula>
    </cfRule>
  </conditionalFormatting>
  <conditionalFormatting sqref="E16:E29">
    <cfRule type="cellIs" dxfId="934" priority="134266" operator="equal">
      <formula>0</formula>
    </cfRule>
    <cfRule type="cellIs" dxfId="933" priority="134267" operator="equal">
      <formula>"ND"</formula>
    </cfRule>
  </conditionalFormatting>
  <conditionalFormatting sqref="E16:E29">
    <cfRule type="cellIs" dxfId="932" priority="134263" operator="lessThan">
      <formula>0</formula>
    </cfRule>
    <cfRule type="cellIs" dxfId="931" priority="134264" operator="equal">
      <formula>"-"</formula>
    </cfRule>
    <cfRule type="cellIs" dxfId="930" priority="134265" operator="greaterThan">
      <formula>0</formula>
    </cfRule>
  </conditionalFormatting>
  <conditionalFormatting sqref="E16:E29">
    <cfRule type="cellIs" dxfId="929" priority="134261" operator="equal">
      <formula>0</formula>
    </cfRule>
    <cfRule type="cellIs" dxfId="928" priority="134262" operator="equal">
      <formula>"ND"</formula>
    </cfRule>
  </conditionalFormatting>
  <conditionalFormatting sqref="E16:E29">
    <cfRule type="cellIs" dxfId="927" priority="134258" operator="lessThan">
      <formula>0</formula>
    </cfRule>
    <cfRule type="cellIs" dxfId="926" priority="134259" operator="equal">
      <formula>"-"</formula>
    </cfRule>
    <cfRule type="cellIs" dxfId="925" priority="134260" operator="greaterThan">
      <formula>0</formula>
    </cfRule>
  </conditionalFormatting>
  <conditionalFormatting sqref="E16:E29">
    <cfRule type="cellIs" dxfId="924" priority="134256" operator="equal">
      <formula>0</formula>
    </cfRule>
    <cfRule type="cellIs" dxfId="923" priority="134257" operator="equal">
      <formula>"ND"</formula>
    </cfRule>
  </conditionalFormatting>
  <conditionalFormatting sqref="E16:E29">
    <cfRule type="cellIs" dxfId="922" priority="134253" operator="lessThan">
      <formula>0</formula>
    </cfRule>
    <cfRule type="cellIs" dxfId="921" priority="134254" operator="equal">
      <formula>"-"</formula>
    </cfRule>
    <cfRule type="cellIs" dxfId="920" priority="134255" operator="greaterThan">
      <formula>0</formula>
    </cfRule>
  </conditionalFormatting>
  <conditionalFormatting sqref="E16:E29">
    <cfRule type="cellIs" dxfId="919" priority="134251" operator="equal">
      <formula>0</formula>
    </cfRule>
    <cfRule type="cellIs" dxfId="918" priority="134252" operator="equal">
      <formula>"ND"</formula>
    </cfRule>
  </conditionalFormatting>
  <conditionalFormatting sqref="E16:E29">
    <cfRule type="cellIs" dxfId="917" priority="134248" operator="lessThan">
      <formula>0</formula>
    </cfRule>
    <cfRule type="cellIs" dxfId="916" priority="134249" operator="equal">
      <formula>"-"</formula>
    </cfRule>
    <cfRule type="cellIs" dxfId="915" priority="134250" operator="greaterThan">
      <formula>0</formula>
    </cfRule>
  </conditionalFormatting>
  <conditionalFormatting sqref="E16:E29">
    <cfRule type="cellIs" dxfId="914" priority="134246" operator="equal">
      <formula>0</formula>
    </cfRule>
    <cfRule type="cellIs" dxfId="913" priority="134247" operator="equal">
      <formula>"ND"</formula>
    </cfRule>
  </conditionalFormatting>
  <conditionalFormatting sqref="E16:E29">
    <cfRule type="cellIs" dxfId="912" priority="134243" operator="lessThan">
      <formula>0</formula>
    </cfRule>
    <cfRule type="cellIs" dxfId="911" priority="134244" operator="equal">
      <formula>"-"</formula>
    </cfRule>
    <cfRule type="cellIs" dxfId="910" priority="134245" operator="greaterThan">
      <formula>0</formula>
    </cfRule>
  </conditionalFormatting>
  <conditionalFormatting sqref="E16:E29">
    <cfRule type="cellIs" dxfId="909" priority="134241" operator="equal">
      <formula>0</formula>
    </cfRule>
    <cfRule type="cellIs" dxfId="908" priority="134242" operator="equal">
      <formula>"ND"</formula>
    </cfRule>
  </conditionalFormatting>
  <conditionalFormatting sqref="E16:E29">
    <cfRule type="cellIs" dxfId="907" priority="134238" operator="lessThan">
      <formula>0</formula>
    </cfRule>
    <cfRule type="cellIs" dxfId="906" priority="134239" operator="equal">
      <formula>"-"</formula>
    </cfRule>
    <cfRule type="cellIs" dxfId="905" priority="134240" operator="greaterThan">
      <formula>0</formula>
    </cfRule>
  </conditionalFormatting>
  <conditionalFormatting sqref="E16:E29">
    <cfRule type="cellIs" dxfId="904" priority="134236" operator="equal">
      <formula>0</formula>
    </cfRule>
    <cfRule type="cellIs" dxfId="903" priority="134237" operator="equal">
      <formula>"ND"</formula>
    </cfRule>
  </conditionalFormatting>
  <conditionalFormatting sqref="E16:E29">
    <cfRule type="cellIs" dxfId="902" priority="134233" operator="lessThan">
      <formula>0</formula>
    </cfRule>
    <cfRule type="cellIs" dxfId="901" priority="134234" operator="equal">
      <formula>"-"</formula>
    </cfRule>
    <cfRule type="cellIs" dxfId="900" priority="134235" operator="greaterThan">
      <formula>0</formula>
    </cfRule>
  </conditionalFormatting>
  <conditionalFormatting sqref="E16:E29">
    <cfRule type="cellIs" dxfId="899" priority="134231" operator="equal">
      <formula>0</formula>
    </cfRule>
    <cfRule type="cellIs" dxfId="898" priority="134232" operator="equal">
      <formula>"ND"</formula>
    </cfRule>
  </conditionalFormatting>
  <conditionalFormatting sqref="E16:E29">
    <cfRule type="cellIs" dxfId="897" priority="134228" operator="lessThan">
      <formula>0</formula>
    </cfRule>
    <cfRule type="cellIs" dxfId="896" priority="134229" operator="equal">
      <formula>"-"</formula>
    </cfRule>
    <cfRule type="cellIs" dxfId="895" priority="134230" operator="greaterThan">
      <formula>0</formula>
    </cfRule>
  </conditionalFormatting>
  <conditionalFormatting sqref="E16:E29">
    <cfRule type="cellIs" dxfId="894" priority="134226" operator="equal">
      <formula>0</formula>
    </cfRule>
    <cfRule type="cellIs" dxfId="893" priority="134227" operator="equal">
      <formula>"ND"</formula>
    </cfRule>
  </conditionalFormatting>
  <conditionalFormatting sqref="E16:E29">
    <cfRule type="cellIs" dxfId="892" priority="134223" operator="lessThan">
      <formula>0</formula>
    </cfRule>
    <cfRule type="cellIs" dxfId="891" priority="134224" operator="equal">
      <formula>"-"</formula>
    </cfRule>
    <cfRule type="cellIs" dxfId="890" priority="134225" operator="greaterThan">
      <formula>0</formula>
    </cfRule>
  </conditionalFormatting>
  <conditionalFormatting sqref="E16:E29">
    <cfRule type="cellIs" dxfId="889" priority="134221" operator="equal">
      <formula>0</formula>
    </cfRule>
    <cfRule type="cellIs" dxfId="888" priority="134222" operator="equal">
      <formula>"ND"</formula>
    </cfRule>
  </conditionalFormatting>
  <conditionalFormatting sqref="E30:E43">
    <cfRule type="cellIs" dxfId="887" priority="538" operator="lessThan">
      <formula>0</formula>
    </cfRule>
    <cfRule type="cellIs" dxfId="886" priority="539" operator="equal">
      <formula>"-"</formula>
    </cfRule>
    <cfRule type="cellIs" dxfId="885" priority="540" operator="greaterThan">
      <formula>0</formula>
    </cfRule>
  </conditionalFormatting>
  <conditionalFormatting sqref="E30:E43">
    <cfRule type="cellIs" dxfId="884" priority="536" operator="equal">
      <formula>0</formula>
    </cfRule>
    <cfRule type="cellIs" dxfId="883" priority="537" operator="equal">
      <formula>"ND"</formula>
    </cfRule>
  </conditionalFormatting>
  <conditionalFormatting sqref="E30:E43">
    <cfRule type="cellIs" dxfId="882" priority="533" operator="lessThan">
      <formula>0</formula>
    </cfRule>
    <cfRule type="cellIs" dxfId="881" priority="534" operator="equal">
      <formula>"-"</formula>
    </cfRule>
    <cfRule type="cellIs" dxfId="880" priority="535" operator="greaterThan">
      <formula>0</formula>
    </cfRule>
  </conditionalFormatting>
  <conditionalFormatting sqref="E30:E43">
    <cfRule type="cellIs" dxfId="879" priority="531" operator="equal">
      <formula>0</formula>
    </cfRule>
    <cfRule type="cellIs" dxfId="878" priority="532" operator="equal">
      <formula>"ND"</formula>
    </cfRule>
  </conditionalFormatting>
  <conditionalFormatting sqref="E30:E43">
    <cfRule type="cellIs" dxfId="877" priority="528" operator="lessThan">
      <formula>0</formula>
    </cfRule>
    <cfRule type="cellIs" dxfId="876" priority="529" operator="equal">
      <formula>"-"</formula>
    </cfRule>
    <cfRule type="cellIs" dxfId="875" priority="530" operator="greaterThan">
      <formula>0</formula>
    </cfRule>
  </conditionalFormatting>
  <conditionalFormatting sqref="E30:E43">
    <cfRule type="cellIs" dxfId="874" priority="526" operator="equal">
      <formula>0</formula>
    </cfRule>
    <cfRule type="cellIs" dxfId="873" priority="527" operator="equal">
      <formula>"ND"</formula>
    </cfRule>
  </conditionalFormatting>
  <conditionalFormatting sqref="E30:E43">
    <cfRule type="cellIs" dxfId="872" priority="523" operator="lessThan">
      <formula>0</formula>
    </cfRule>
    <cfRule type="cellIs" dxfId="871" priority="524" operator="equal">
      <formula>"-"</formula>
    </cfRule>
    <cfRule type="cellIs" dxfId="870" priority="525" operator="greaterThan">
      <formula>0</formula>
    </cfRule>
  </conditionalFormatting>
  <conditionalFormatting sqref="E30:E43">
    <cfRule type="cellIs" dxfId="869" priority="521" operator="equal">
      <formula>0</formula>
    </cfRule>
    <cfRule type="cellIs" dxfId="868" priority="522" operator="equal">
      <formula>"ND"</formula>
    </cfRule>
  </conditionalFormatting>
  <conditionalFormatting sqref="E30:E43">
    <cfRule type="cellIs" dxfId="867" priority="518" operator="lessThan">
      <formula>0</formula>
    </cfRule>
    <cfRule type="cellIs" dxfId="866" priority="519" operator="equal">
      <formula>"-"</formula>
    </cfRule>
    <cfRule type="cellIs" dxfId="865" priority="520" operator="greaterThan">
      <formula>0</formula>
    </cfRule>
  </conditionalFormatting>
  <conditionalFormatting sqref="E30:E43">
    <cfRule type="cellIs" dxfId="864" priority="516" operator="equal">
      <formula>0</formula>
    </cfRule>
    <cfRule type="cellIs" dxfId="863" priority="517" operator="equal">
      <formula>"ND"</formula>
    </cfRule>
  </conditionalFormatting>
  <conditionalFormatting sqref="E30:E43">
    <cfRule type="cellIs" dxfId="862" priority="513" operator="lessThan">
      <formula>0</formula>
    </cfRule>
    <cfRule type="cellIs" dxfId="861" priority="514" operator="equal">
      <formula>"-"</formula>
    </cfRule>
    <cfRule type="cellIs" dxfId="860" priority="515" operator="greaterThan">
      <formula>0</formula>
    </cfRule>
  </conditionalFormatting>
  <conditionalFormatting sqref="E30:E43">
    <cfRule type="cellIs" dxfId="859" priority="511" operator="equal">
      <formula>0</formula>
    </cfRule>
    <cfRule type="cellIs" dxfId="858" priority="512" operator="equal">
      <formula>"ND"</formula>
    </cfRule>
  </conditionalFormatting>
  <conditionalFormatting sqref="E30:E43">
    <cfRule type="cellIs" dxfId="857" priority="508" operator="lessThan">
      <formula>0</formula>
    </cfRule>
    <cfRule type="cellIs" dxfId="856" priority="509" operator="equal">
      <formula>"-"</formula>
    </cfRule>
    <cfRule type="cellIs" dxfId="855" priority="510" operator="greaterThan">
      <formula>0</formula>
    </cfRule>
  </conditionalFormatting>
  <conditionalFormatting sqref="E30:E43">
    <cfRule type="cellIs" dxfId="854" priority="506" operator="equal">
      <formula>0</formula>
    </cfRule>
    <cfRule type="cellIs" dxfId="853" priority="507" operator="equal">
      <formula>"ND"</formula>
    </cfRule>
  </conditionalFormatting>
  <conditionalFormatting sqref="E30:E43">
    <cfRule type="cellIs" dxfId="852" priority="503" operator="lessThan">
      <formula>0</formula>
    </cfRule>
    <cfRule type="cellIs" dxfId="851" priority="504" operator="equal">
      <formula>"-"</formula>
    </cfRule>
    <cfRule type="cellIs" dxfId="850" priority="505" operator="greaterThan">
      <formula>0</formula>
    </cfRule>
  </conditionalFormatting>
  <conditionalFormatting sqref="E30:E43">
    <cfRule type="cellIs" dxfId="849" priority="501" operator="equal">
      <formula>0</formula>
    </cfRule>
    <cfRule type="cellIs" dxfId="848" priority="502" operator="equal">
      <formula>"ND"</formula>
    </cfRule>
  </conditionalFormatting>
  <conditionalFormatting sqref="E30:E43">
    <cfRule type="cellIs" dxfId="847" priority="498" operator="lessThan">
      <formula>0</formula>
    </cfRule>
    <cfRule type="cellIs" dxfId="846" priority="499" operator="equal">
      <formula>"-"</formula>
    </cfRule>
    <cfRule type="cellIs" dxfId="845" priority="500" operator="greaterThan">
      <formula>0</formula>
    </cfRule>
  </conditionalFormatting>
  <conditionalFormatting sqref="E30:E43">
    <cfRule type="cellIs" dxfId="844" priority="496" operator="equal">
      <formula>0</formula>
    </cfRule>
    <cfRule type="cellIs" dxfId="843" priority="497" operator="equal">
      <formula>"ND"</formula>
    </cfRule>
  </conditionalFormatting>
  <conditionalFormatting sqref="E30:E43">
    <cfRule type="cellIs" dxfId="842" priority="493" operator="lessThan">
      <formula>0</formula>
    </cfRule>
    <cfRule type="cellIs" dxfId="841" priority="494" operator="equal">
      <formula>"-"</formula>
    </cfRule>
    <cfRule type="cellIs" dxfId="840" priority="495" operator="greaterThan">
      <formula>0</formula>
    </cfRule>
  </conditionalFormatting>
  <conditionalFormatting sqref="E30:E43">
    <cfRule type="cellIs" dxfId="839" priority="491" operator="equal">
      <formula>0</formula>
    </cfRule>
    <cfRule type="cellIs" dxfId="838" priority="492" operator="equal">
      <formula>"ND"</formula>
    </cfRule>
  </conditionalFormatting>
  <conditionalFormatting sqref="E30:E43">
    <cfRule type="cellIs" dxfId="837" priority="488" operator="lessThan">
      <formula>0</formula>
    </cfRule>
    <cfRule type="cellIs" dxfId="836" priority="489" operator="equal">
      <formula>"-"</formula>
    </cfRule>
    <cfRule type="cellIs" dxfId="835" priority="490" operator="greaterThan">
      <formula>0</formula>
    </cfRule>
  </conditionalFormatting>
  <conditionalFormatting sqref="E30:E43">
    <cfRule type="cellIs" dxfId="834" priority="486" operator="equal">
      <formula>0</formula>
    </cfRule>
    <cfRule type="cellIs" dxfId="833" priority="487" operator="equal">
      <formula>"ND"</formula>
    </cfRule>
  </conditionalFormatting>
  <conditionalFormatting sqref="E30:E43">
    <cfRule type="cellIs" dxfId="832" priority="483" operator="lessThan">
      <formula>0</formula>
    </cfRule>
    <cfRule type="cellIs" dxfId="831" priority="484" operator="equal">
      <formula>"-"</formula>
    </cfRule>
    <cfRule type="cellIs" dxfId="830" priority="485" operator="greaterThan">
      <formula>0</formula>
    </cfRule>
  </conditionalFormatting>
  <conditionalFormatting sqref="E30:E43">
    <cfRule type="cellIs" dxfId="829" priority="481" operator="equal">
      <formula>0</formula>
    </cfRule>
    <cfRule type="cellIs" dxfId="828" priority="482" operator="equal">
      <formula>"ND"</formula>
    </cfRule>
  </conditionalFormatting>
  <conditionalFormatting sqref="E30:E43">
    <cfRule type="cellIs" dxfId="827" priority="478" operator="lessThan">
      <formula>0</formula>
    </cfRule>
    <cfRule type="cellIs" dxfId="826" priority="479" operator="equal">
      <formula>"-"</formula>
    </cfRule>
    <cfRule type="cellIs" dxfId="825" priority="480" operator="greaterThan">
      <formula>0</formula>
    </cfRule>
  </conditionalFormatting>
  <conditionalFormatting sqref="E30:E43">
    <cfRule type="cellIs" dxfId="824" priority="476" operator="equal">
      <formula>0</formula>
    </cfRule>
    <cfRule type="cellIs" dxfId="823" priority="477" operator="equal">
      <formula>"ND"</formula>
    </cfRule>
  </conditionalFormatting>
  <conditionalFormatting sqref="E30:E43">
    <cfRule type="cellIs" dxfId="822" priority="473" operator="lessThan">
      <formula>0</formula>
    </cfRule>
    <cfRule type="cellIs" dxfId="821" priority="474" operator="equal">
      <formula>"-"</formula>
    </cfRule>
    <cfRule type="cellIs" dxfId="820" priority="475" operator="greaterThan">
      <formula>0</formula>
    </cfRule>
  </conditionalFormatting>
  <conditionalFormatting sqref="E30:E43">
    <cfRule type="cellIs" dxfId="819" priority="471" operator="equal">
      <formula>0</formula>
    </cfRule>
    <cfRule type="cellIs" dxfId="818" priority="472" operator="equal">
      <formula>"ND"</formula>
    </cfRule>
  </conditionalFormatting>
  <conditionalFormatting sqref="E30:E43">
    <cfRule type="cellIs" dxfId="817" priority="468" operator="lessThan">
      <formula>0</formula>
    </cfRule>
    <cfRule type="cellIs" dxfId="816" priority="469" operator="equal">
      <formula>"-"</formula>
    </cfRule>
    <cfRule type="cellIs" dxfId="815" priority="470" operator="greaterThan">
      <formula>0</formula>
    </cfRule>
  </conditionalFormatting>
  <conditionalFormatting sqref="E30:E43">
    <cfRule type="cellIs" dxfId="814" priority="466" operator="equal">
      <formula>0</formula>
    </cfRule>
    <cfRule type="cellIs" dxfId="813" priority="467" operator="equal">
      <formula>"ND"</formula>
    </cfRule>
  </conditionalFormatting>
  <conditionalFormatting sqref="E30:E43">
    <cfRule type="cellIs" dxfId="812" priority="463" operator="lessThan">
      <formula>0</formula>
    </cfRule>
    <cfRule type="cellIs" dxfId="811" priority="464" operator="equal">
      <formula>"-"</formula>
    </cfRule>
    <cfRule type="cellIs" dxfId="810" priority="465" operator="greaterThan">
      <formula>0</formula>
    </cfRule>
  </conditionalFormatting>
  <conditionalFormatting sqref="E30:E43">
    <cfRule type="cellIs" dxfId="809" priority="461" operator="equal">
      <formula>0</formula>
    </cfRule>
    <cfRule type="cellIs" dxfId="808" priority="462" operator="equal">
      <formula>"ND"</formula>
    </cfRule>
  </conditionalFormatting>
  <conditionalFormatting sqref="E30:E43">
    <cfRule type="cellIs" dxfId="807" priority="458" operator="lessThan">
      <formula>0</formula>
    </cfRule>
    <cfRule type="cellIs" dxfId="806" priority="459" operator="equal">
      <formula>"-"</formula>
    </cfRule>
    <cfRule type="cellIs" dxfId="805" priority="460" operator="greaterThan">
      <formula>0</formula>
    </cfRule>
  </conditionalFormatting>
  <conditionalFormatting sqref="E30:E43">
    <cfRule type="cellIs" dxfId="804" priority="456" operator="equal">
      <formula>0</formula>
    </cfRule>
    <cfRule type="cellIs" dxfId="803" priority="457" operator="equal">
      <formula>"ND"</formula>
    </cfRule>
  </conditionalFormatting>
  <conditionalFormatting sqref="E30:E43">
    <cfRule type="cellIs" dxfId="802" priority="453" operator="lessThan">
      <formula>0</formula>
    </cfRule>
    <cfRule type="cellIs" dxfId="801" priority="454" operator="equal">
      <formula>"-"</formula>
    </cfRule>
    <cfRule type="cellIs" dxfId="800" priority="455" operator="greaterThan">
      <formula>0</formula>
    </cfRule>
  </conditionalFormatting>
  <conditionalFormatting sqref="E30:E43">
    <cfRule type="cellIs" dxfId="799" priority="451" operator="equal">
      <formula>0</formula>
    </cfRule>
    <cfRule type="cellIs" dxfId="798" priority="452" operator="equal">
      <formula>"ND"</formula>
    </cfRule>
  </conditionalFormatting>
  <conditionalFormatting sqref="E30:E43">
    <cfRule type="cellIs" dxfId="797" priority="448" operator="lessThan">
      <formula>0</formula>
    </cfRule>
    <cfRule type="cellIs" dxfId="796" priority="449" operator="equal">
      <formula>"-"</formula>
    </cfRule>
    <cfRule type="cellIs" dxfId="795" priority="450" operator="greaterThan">
      <formula>0</formula>
    </cfRule>
  </conditionalFormatting>
  <conditionalFormatting sqref="E30:E43">
    <cfRule type="cellIs" dxfId="794" priority="446" operator="equal">
      <formula>0</formula>
    </cfRule>
    <cfRule type="cellIs" dxfId="793" priority="447" operator="equal">
      <formula>"ND"</formula>
    </cfRule>
  </conditionalFormatting>
  <conditionalFormatting sqref="E30:E43">
    <cfRule type="cellIs" dxfId="792" priority="443" operator="lessThan">
      <formula>0</formula>
    </cfRule>
    <cfRule type="cellIs" dxfId="791" priority="444" operator="equal">
      <formula>"-"</formula>
    </cfRule>
    <cfRule type="cellIs" dxfId="790" priority="445" operator="greaterThan">
      <formula>0</formula>
    </cfRule>
  </conditionalFormatting>
  <conditionalFormatting sqref="E30:E43">
    <cfRule type="cellIs" dxfId="789" priority="441" operator="equal">
      <formula>0</formula>
    </cfRule>
    <cfRule type="cellIs" dxfId="788" priority="442" operator="equal">
      <formula>"ND"</formula>
    </cfRule>
  </conditionalFormatting>
  <conditionalFormatting sqref="E30:E43">
    <cfRule type="cellIs" dxfId="787" priority="438" operator="lessThan">
      <formula>0</formula>
    </cfRule>
    <cfRule type="cellIs" dxfId="786" priority="439" operator="equal">
      <formula>"-"</formula>
    </cfRule>
    <cfRule type="cellIs" dxfId="785" priority="440" operator="greaterThan">
      <formula>0</formula>
    </cfRule>
  </conditionalFormatting>
  <conditionalFormatting sqref="E30:E43">
    <cfRule type="cellIs" dxfId="784" priority="436" operator="equal">
      <formula>0</formula>
    </cfRule>
    <cfRule type="cellIs" dxfId="783" priority="437" operator="equal">
      <formula>"ND"</formula>
    </cfRule>
  </conditionalFormatting>
  <conditionalFormatting sqref="E30:E43">
    <cfRule type="cellIs" dxfId="782" priority="433" operator="lessThan">
      <formula>0</formula>
    </cfRule>
    <cfRule type="cellIs" dxfId="781" priority="434" operator="equal">
      <formula>"-"</formula>
    </cfRule>
    <cfRule type="cellIs" dxfId="780" priority="435" operator="greaterThan">
      <formula>0</formula>
    </cfRule>
  </conditionalFormatting>
  <conditionalFormatting sqref="E30:E43">
    <cfRule type="cellIs" dxfId="779" priority="431" operator="equal">
      <formula>0</formula>
    </cfRule>
    <cfRule type="cellIs" dxfId="778" priority="432" operator="equal">
      <formula>"ND"</formula>
    </cfRule>
  </conditionalFormatting>
  <conditionalFormatting sqref="E30:E43">
    <cfRule type="cellIs" dxfId="777" priority="428" operator="lessThan">
      <formula>0</formula>
    </cfRule>
    <cfRule type="cellIs" dxfId="776" priority="429" operator="equal">
      <formula>"-"</formula>
    </cfRule>
    <cfRule type="cellIs" dxfId="775" priority="430" operator="greaterThan">
      <formula>0</formula>
    </cfRule>
  </conditionalFormatting>
  <conditionalFormatting sqref="E30:E43">
    <cfRule type="cellIs" dxfId="774" priority="426" operator="equal">
      <formula>0</formula>
    </cfRule>
    <cfRule type="cellIs" dxfId="773" priority="427" operator="equal">
      <formula>"ND"</formula>
    </cfRule>
  </conditionalFormatting>
  <conditionalFormatting sqref="E30:E43">
    <cfRule type="cellIs" dxfId="772" priority="423" operator="lessThan">
      <formula>0</formula>
    </cfRule>
    <cfRule type="cellIs" dxfId="771" priority="424" operator="equal">
      <formula>"-"</formula>
    </cfRule>
    <cfRule type="cellIs" dxfId="770" priority="425" operator="greaterThan">
      <formula>0</formula>
    </cfRule>
  </conditionalFormatting>
  <conditionalFormatting sqref="E30:E43">
    <cfRule type="cellIs" dxfId="769" priority="421" operator="equal">
      <formula>0</formula>
    </cfRule>
    <cfRule type="cellIs" dxfId="768" priority="422" operator="equal">
      <formula>"ND"</formula>
    </cfRule>
  </conditionalFormatting>
  <conditionalFormatting sqref="E44:E57">
    <cfRule type="cellIs" dxfId="767" priority="418" operator="lessThan">
      <formula>0</formula>
    </cfRule>
    <cfRule type="cellIs" dxfId="766" priority="419" operator="equal">
      <formula>"-"</formula>
    </cfRule>
    <cfRule type="cellIs" dxfId="765" priority="420" operator="greaterThan">
      <formula>0</formula>
    </cfRule>
  </conditionalFormatting>
  <conditionalFormatting sqref="E44:E57">
    <cfRule type="cellIs" dxfId="764" priority="416" operator="equal">
      <formula>0</formula>
    </cfRule>
    <cfRule type="cellIs" dxfId="763" priority="417" operator="equal">
      <formula>"ND"</formula>
    </cfRule>
  </conditionalFormatting>
  <conditionalFormatting sqref="E44:E57">
    <cfRule type="cellIs" dxfId="762" priority="413" operator="lessThan">
      <formula>0</formula>
    </cfRule>
    <cfRule type="cellIs" dxfId="761" priority="414" operator="equal">
      <formula>"-"</formula>
    </cfRule>
    <cfRule type="cellIs" dxfId="760" priority="415" operator="greaterThan">
      <formula>0</formula>
    </cfRule>
  </conditionalFormatting>
  <conditionalFormatting sqref="E44:E57">
    <cfRule type="cellIs" dxfId="759" priority="411" operator="equal">
      <formula>0</formula>
    </cfRule>
    <cfRule type="cellIs" dxfId="758" priority="412" operator="equal">
      <formula>"ND"</formula>
    </cfRule>
  </conditionalFormatting>
  <conditionalFormatting sqref="E44:E57">
    <cfRule type="cellIs" dxfId="757" priority="408" operator="lessThan">
      <formula>0</formula>
    </cfRule>
    <cfRule type="cellIs" dxfId="756" priority="409" operator="equal">
      <formula>"-"</formula>
    </cfRule>
    <cfRule type="cellIs" dxfId="755" priority="410" operator="greaterThan">
      <formula>0</formula>
    </cfRule>
  </conditionalFormatting>
  <conditionalFormatting sqref="E44:E57">
    <cfRule type="cellIs" dxfId="754" priority="406" operator="equal">
      <formula>0</formula>
    </cfRule>
    <cfRule type="cellIs" dxfId="753" priority="407" operator="equal">
      <formula>"ND"</formula>
    </cfRule>
  </conditionalFormatting>
  <conditionalFormatting sqref="E44:E57">
    <cfRule type="cellIs" dxfId="752" priority="403" operator="lessThan">
      <formula>0</formula>
    </cfRule>
    <cfRule type="cellIs" dxfId="751" priority="404" operator="equal">
      <formula>"-"</formula>
    </cfRule>
    <cfRule type="cellIs" dxfId="750" priority="405" operator="greaterThan">
      <formula>0</formula>
    </cfRule>
  </conditionalFormatting>
  <conditionalFormatting sqref="E44:E57">
    <cfRule type="cellIs" dxfId="749" priority="401" operator="equal">
      <formula>0</formula>
    </cfRule>
    <cfRule type="cellIs" dxfId="748" priority="402" operator="equal">
      <formula>"ND"</formula>
    </cfRule>
  </conditionalFormatting>
  <conditionalFormatting sqref="E44:E57">
    <cfRule type="cellIs" dxfId="747" priority="398" operator="lessThan">
      <formula>0</formula>
    </cfRule>
    <cfRule type="cellIs" dxfId="746" priority="399" operator="equal">
      <formula>"-"</formula>
    </cfRule>
    <cfRule type="cellIs" dxfId="745" priority="400" operator="greaterThan">
      <formula>0</formula>
    </cfRule>
  </conditionalFormatting>
  <conditionalFormatting sqref="E44:E57">
    <cfRule type="cellIs" dxfId="744" priority="396" operator="equal">
      <formula>0</formula>
    </cfRule>
    <cfRule type="cellIs" dxfId="743" priority="397" operator="equal">
      <formula>"ND"</formula>
    </cfRule>
  </conditionalFormatting>
  <conditionalFormatting sqref="E44:E57">
    <cfRule type="cellIs" dxfId="742" priority="393" operator="lessThan">
      <formula>0</formula>
    </cfRule>
    <cfRule type="cellIs" dxfId="741" priority="394" operator="equal">
      <formula>"-"</formula>
    </cfRule>
    <cfRule type="cellIs" dxfId="740" priority="395" operator="greaterThan">
      <formula>0</formula>
    </cfRule>
  </conditionalFormatting>
  <conditionalFormatting sqref="E44:E57">
    <cfRule type="cellIs" dxfId="739" priority="391" operator="equal">
      <formula>0</formula>
    </cfRule>
    <cfRule type="cellIs" dxfId="738" priority="392" operator="equal">
      <formula>"ND"</formula>
    </cfRule>
  </conditionalFormatting>
  <conditionalFormatting sqref="E44:E57">
    <cfRule type="cellIs" dxfId="737" priority="388" operator="lessThan">
      <formula>0</formula>
    </cfRule>
    <cfRule type="cellIs" dxfId="736" priority="389" operator="equal">
      <formula>"-"</formula>
    </cfRule>
    <cfRule type="cellIs" dxfId="735" priority="390" operator="greaterThan">
      <formula>0</formula>
    </cfRule>
  </conditionalFormatting>
  <conditionalFormatting sqref="E44:E57">
    <cfRule type="cellIs" dxfId="734" priority="386" operator="equal">
      <formula>0</formula>
    </cfRule>
    <cfRule type="cellIs" dxfId="733" priority="387" operator="equal">
      <formula>"ND"</formula>
    </cfRule>
  </conditionalFormatting>
  <conditionalFormatting sqref="E44:E57">
    <cfRule type="cellIs" dxfId="732" priority="383" operator="lessThan">
      <formula>0</formula>
    </cfRule>
    <cfRule type="cellIs" dxfId="731" priority="384" operator="equal">
      <formula>"-"</formula>
    </cfRule>
    <cfRule type="cellIs" dxfId="730" priority="385" operator="greaterThan">
      <formula>0</formula>
    </cfRule>
  </conditionalFormatting>
  <conditionalFormatting sqref="E44:E57">
    <cfRule type="cellIs" dxfId="729" priority="381" operator="equal">
      <formula>0</formula>
    </cfRule>
    <cfRule type="cellIs" dxfId="728" priority="382" operator="equal">
      <formula>"ND"</formula>
    </cfRule>
  </conditionalFormatting>
  <conditionalFormatting sqref="E44:E57">
    <cfRule type="cellIs" dxfId="727" priority="378" operator="lessThan">
      <formula>0</formula>
    </cfRule>
    <cfRule type="cellIs" dxfId="726" priority="379" operator="equal">
      <formula>"-"</formula>
    </cfRule>
    <cfRule type="cellIs" dxfId="725" priority="380" operator="greaterThan">
      <formula>0</formula>
    </cfRule>
  </conditionalFormatting>
  <conditionalFormatting sqref="E44:E57">
    <cfRule type="cellIs" dxfId="724" priority="376" operator="equal">
      <formula>0</formula>
    </cfRule>
    <cfRule type="cellIs" dxfId="723" priority="377" operator="equal">
      <formula>"ND"</formula>
    </cfRule>
  </conditionalFormatting>
  <conditionalFormatting sqref="E44:E57">
    <cfRule type="cellIs" dxfId="722" priority="373" operator="lessThan">
      <formula>0</formula>
    </cfRule>
    <cfRule type="cellIs" dxfId="721" priority="374" operator="equal">
      <formula>"-"</formula>
    </cfRule>
    <cfRule type="cellIs" dxfId="720" priority="375" operator="greaterThan">
      <formula>0</formula>
    </cfRule>
  </conditionalFormatting>
  <conditionalFormatting sqref="E44:E57">
    <cfRule type="cellIs" dxfId="719" priority="371" operator="equal">
      <formula>0</formula>
    </cfRule>
    <cfRule type="cellIs" dxfId="718" priority="372" operator="equal">
      <formula>"ND"</formula>
    </cfRule>
  </conditionalFormatting>
  <conditionalFormatting sqref="E44:E57">
    <cfRule type="cellIs" dxfId="717" priority="368" operator="lessThan">
      <formula>0</formula>
    </cfRule>
    <cfRule type="cellIs" dxfId="716" priority="369" operator="equal">
      <formula>"-"</formula>
    </cfRule>
    <cfRule type="cellIs" dxfId="715" priority="370" operator="greaterThan">
      <formula>0</formula>
    </cfRule>
  </conditionalFormatting>
  <conditionalFormatting sqref="E44:E57">
    <cfRule type="cellIs" dxfId="714" priority="366" operator="equal">
      <formula>0</formula>
    </cfRule>
    <cfRule type="cellIs" dxfId="713" priority="367" operator="equal">
      <formula>"ND"</formula>
    </cfRule>
  </conditionalFormatting>
  <conditionalFormatting sqref="E44:E57">
    <cfRule type="cellIs" dxfId="712" priority="363" operator="lessThan">
      <formula>0</formula>
    </cfRule>
    <cfRule type="cellIs" dxfId="711" priority="364" operator="equal">
      <formula>"-"</formula>
    </cfRule>
    <cfRule type="cellIs" dxfId="710" priority="365" operator="greaterThan">
      <formula>0</formula>
    </cfRule>
  </conditionalFormatting>
  <conditionalFormatting sqref="E44:E57">
    <cfRule type="cellIs" dxfId="709" priority="361" operator="equal">
      <formula>0</formula>
    </cfRule>
    <cfRule type="cellIs" dxfId="708" priority="362" operator="equal">
      <formula>"ND"</formula>
    </cfRule>
  </conditionalFormatting>
  <conditionalFormatting sqref="E44:E57">
    <cfRule type="cellIs" dxfId="707" priority="358" operator="lessThan">
      <formula>0</formula>
    </cfRule>
    <cfRule type="cellIs" dxfId="706" priority="359" operator="equal">
      <formula>"-"</formula>
    </cfRule>
    <cfRule type="cellIs" dxfId="705" priority="360" operator="greaterThan">
      <formula>0</formula>
    </cfRule>
  </conditionalFormatting>
  <conditionalFormatting sqref="E44:E57">
    <cfRule type="cellIs" dxfId="704" priority="356" operator="equal">
      <formula>0</formula>
    </cfRule>
    <cfRule type="cellIs" dxfId="703" priority="357" operator="equal">
      <formula>"ND"</formula>
    </cfRule>
  </conditionalFormatting>
  <conditionalFormatting sqref="E44:E57">
    <cfRule type="cellIs" dxfId="702" priority="353" operator="lessThan">
      <formula>0</formula>
    </cfRule>
    <cfRule type="cellIs" dxfId="701" priority="354" operator="equal">
      <formula>"-"</formula>
    </cfRule>
    <cfRule type="cellIs" dxfId="700" priority="355" operator="greaterThan">
      <formula>0</formula>
    </cfRule>
  </conditionalFormatting>
  <conditionalFormatting sqref="E44:E57">
    <cfRule type="cellIs" dxfId="699" priority="351" operator="equal">
      <formula>0</formula>
    </cfRule>
    <cfRule type="cellIs" dxfId="698" priority="352" operator="equal">
      <formula>"ND"</formula>
    </cfRule>
  </conditionalFormatting>
  <conditionalFormatting sqref="E44:E57">
    <cfRule type="cellIs" dxfId="697" priority="348" operator="lessThan">
      <formula>0</formula>
    </cfRule>
    <cfRule type="cellIs" dxfId="696" priority="349" operator="equal">
      <formula>"-"</formula>
    </cfRule>
    <cfRule type="cellIs" dxfId="695" priority="350" operator="greaterThan">
      <formula>0</formula>
    </cfRule>
  </conditionalFormatting>
  <conditionalFormatting sqref="E44:E57">
    <cfRule type="cellIs" dxfId="694" priority="346" operator="equal">
      <formula>0</formula>
    </cfRule>
    <cfRule type="cellIs" dxfId="693" priority="347" operator="equal">
      <formula>"ND"</formula>
    </cfRule>
  </conditionalFormatting>
  <conditionalFormatting sqref="E44:E57">
    <cfRule type="cellIs" dxfId="692" priority="343" operator="lessThan">
      <formula>0</formula>
    </cfRule>
    <cfRule type="cellIs" dxfId="691" priority="344" operator="equal">
      <formula>"-"</formula>
    </cfRule>
    <cfRule type="cellIs" dxfId="690" priority="345" operator="greaterThan">
      <formula>0</formula>
    </cfRule>
  </conditionalFormatting>
  <conditionalFormatting sqref="E44:E57">
    <cfRule type="cellIs" dxfId="689" priority="341" operator="equal">
      <formula>0</formula>
    </cfRule>
    <cfRule type="cellIs" dxfId="688" priority="342" operator="equal">
      <formula>"ND"</formula>
    </cfRule>
  </conditionalFormatting>
  <conditionalFormatting sqref="E44:E57">
    <cfRule type="cellIs" dxfId="687" priority="338" operator="lessThan">
      <formula>0</formula>
    </cfRule>
    <cfRule type="cellIs" dxfId="686" priority="339" operator="equal">
      <formula>"-"</formula>
    </cfRule>
    <cfRule type="cellIs" dxfId="685" priority="340" operator="greaterThan">
      <formula>0</formula>
    </cfRule>
  </conditionalFormatting>
  <conditionalFormatting sqref="E44:E57">
    <cfRule type="cellIs" dxfId="684" priority="336" operator="equal">
      <formula>0</formula>
    </cfRule>
    <cfRule type="cellIs" dxfId="683" priority="337" operator="equal">
      <formula>"ND"</formula>
    </cfRule>
  </conditionalFormatting>
  <conditionalFormatting sqref="E44:E57">
    <cfRule type="cellIs" dxfId="682" priority="333" operator="lessThan">
      <formula>0</formula>
    </cfRule>
    <cfRule type="cellIs" dxfId="681" priority="334" operator="equal">
      <formula>"-"</formula>
    </cfRule>
    <cfRule type="cellIs" dxfId="680" priority="335" operator="greaterThan">
      <formula>0</formula>
    </cfRule>
  </conditionalFormatting>
  <conditionalFormatting sqref="E44:E57">
    <cfRule type="cellIs" dxfId="679" priority="331" operator="equal">
      <formula>0</formula>
    </cfRule>
    <cfRule type="cellIs" dxfId="678" priority="332" operator="equal">
      <formula>"ND"</formula>
    </cfRule>
  </conditionalFormatting>
  <conditionalFormatting sqref="E44:E57">
    <cfRule type="cellIs" dxfId="677" priority="328" operator="lessThan">
      <formula>0</formula>
    </cfRule>
    <cfRule type="cellIs" dxfId="676" priority="329" operator="equal">
      <formula>"-"</formula>
    </cfRule>
    <cfRule type="cellIs" dxfId="675" priority="330" operator="greaterThan">
      <formula>0</formula>
    </cfRule>
  </conditionalFormatting>
  <conditionalFormatting sqref="E44:E57">
    <cfRule type="cellIs" dxfId="674" priority="326" operator="equal">
      <formula>0</formula>
    </cfRule>
    <cfRule type="cellIs" dxfId="673" priority="327" operator="equal">
      <formula>"ND"</formula>
    </cfRule>
  </conditionalFormatting>
  <conditionalFormatting sqref="E44:E57">
    <cfRule type="cellIs" dxfId="672" priority="323" operator="lessThan">
      <formula>0</formula>
    </cfRule>
    <cfRule type="cellIs" dxfId="671" priority="324" operator="equal">
      <formula>"-"</formula>
    </cfRule>
    <cfRule type="cellIs" dxfId="670" priority="325" operator="greaterThan">
      <formula>0</formula>
    </cfRule>
  </conditionalFormatting>
  <conditionalFormatting sqref="E44:E57">
    <cfRule type="cellIs" dxfId="669" priority="321" operator="equal">
      <formula>0</formula>
    </cfRule>
    <cfRule type="cellIs" dxfId="668" priority="322" operator="equal">
      <formula>"ND"</formula>
    </cfRule>
  </conditionalFormatting>
  <conditionalFormatting sqref="E44:E57">
    <cfRule type="cellIs" dxfId="667" priority="318" operator="lessThan">
      <formula>0</formula>
    </cfRule>
    <cfRule type="cellIs" dxfId="666" priority="319" operator="equal">
      <formula>"-"</formula>
    </cfRule>
    <cfRule type="cellIs" dxfId="665" priority="320" operator="greaterThan">
      <formula>0</formula>
    </cfRule>
  </conditionalFormatting>
  <conditionalFormatting sqref="E44:E57">
    <cfRule type="cellIs" dxfId="664" priority="316" operator="equal">
      <formula>0</formula>
    </cfRule>
    <cfRule type="cellIs" dxfId="663" priority="317" operator="equal">
      <formula>"ND"</formula>
    </cfRule>
  </conditionalFormatting>
  <conditionalFormatting sqref="E44:E57">
    <cfRule type="cellIs" dxfId="662" priority="313" operator="lessThan">
      <formula>0</formula>
    </cfRule>
    <cfRule type="cellIs" dxfId="661" priority="314" operator="equal">
      <formula>"-"</formula>
    </cfRule>
    <cfRule type="cellIs" dxfId="660" priority="315" operator="greaterThan">
      <formula>0</formula>
    </cfRule>
  </conditionalFormatting>
  <conditionalFormatting sqref="E44:E57">
    <cfRule type="cellIs" dxfId="659" priority="311" operator="equal">
      <formula>0</formula>
    </cfRule>
    <cfRule type="cellIs" dxfId="658" priority="312" operator="equal">
      <formula>"ND"</formula>
    </cfRule>
  </conditionalFormatting>
  <conditionalFormatting sqref="E44:E57">
    <cfRule type="cellIs" dxfId="657" priority="308" operator="lessThan">
      <formula>0</formula>
    </cfRule>
    <cfRule type="cellIs" dxfId="656" priority="309" operator="equal">
      <formula>"-"</formula>
    </cfRule>
    <cfRule type="cellIs" dxfId="655" priority="310" operator="greaterThan">
      <formula>0</formula>
    </cfRule>
  </conditionalFormatting>
  <conditionalFormatting sqref="E44:E57">
    <cfRule type="cellIs" dxfId="654" priority="306" operator="equal">
      <formula>0</formula>
    </cfRule>
    <cfRule type="cellIs" dxfId="653" priority="307" operator="equal">
      <formula>"ND"</formula>
    </cfRule>
  </conditionalFormatting>
  <conditionalFormatting sqref="E44:E57">
    <cfRule type="cellIs" dxfId="652" priority="303" operator="lessThan">
      <formula>0</formula>
    </cfRule>
    <cfRule type="cellIs" dxfId="651" priority="304" operator="equal">
      <formula>"-"</formula>
    </cfRule>
    <cfRule type="cellIs" dxfId="650" priority="305" operator="greaterThan">
      <formula>0</formula>
    </cfRule>
  </conditionalFormatting>
  <conditionalFormatting sqref="E44:E57">
    <cfRule type="cellIs" dxfId="649" priority="301" operator="equal">
      <formula>0</formula>
    </cfRule>
    <cfRule type="cellIs" dxfId="648" priority="302" operator="equal">
      <formula>"ND"</formula>
    </cfRule>
  </conditionalFormatting>
  <conditionalFormatting sqref="E44:E57">
    <cfRule type="cellIs" dxfId="647" priority="298" operator="lessThan">
      <formula>0</formula>
    </cfRule>
    <cfRule type="cellIs" dxfId="646" priority="299" operator="equal">
      <formula>"-"</formula>
    </cfRule>
    <cfRule type="cellIs" dxfId="645" priority="300" operator="greaterThan">
      <formula>0</formula>
    </cfRule>
  </conditionalFormatting>
  <conditionalFormatting sqref="E44:E57">
    <cfRule type="cellIs" dxfId="644" priority="296" operator="equal">
      <formula>0</formula>
    </cfRule>
    <cfRule type="cellIs" dxfId="643" priority="297" operator="equal">
      <formula>"ND"</formula>
    </cfRule>
  </conditionalFormatting>
  <conditionalFormatting sqref="E44:E57">
    <cfRule type="cellIs" dxfId="642" priority="293" operator="lessThan">
      <formula>0</formula>
    </cfRule>
    <cfRule type="cellIs" dxfId="641" priority="294" operator="equal">
      <formula>"-"</formula>
    </cfRule>
    <cfRule type="cellIs" dxfId="640" priority="295" operator="greaterThan">
      <formula>0</formula>
    </cfRule>
  </conditionalFormatting>
  <conditionalFormatting sqref="E44:E57">
    <cfRule type="cellIs" dxfId="639" priority="291" operator="equal">
      <formula>0</formula>
    </cfRule>
    <cfRule type="cellIs" dxfId="638" priority="292" operator="equal">
      <formula>"ND"</formula>
    </cfRule>
  </conditionalFormatting>
  <conditionalFormatting sqref="E44:E57">
    <cfRule type="cellIs" dxfId="637" priority="288" operator="lessThan">
      <formula>0</formula>
    </cfRule>
    <cfRule type="cellIs" dxfId="636" priority="289" operator="equal">
      <formula>"-"</formula>
    </cfRule>
    <cfRule type="cellIs" dxfId="635" priority="290" operator="greaterThan">
      <formula>0</formula>
    </cfRule>
  </conditionalFormatting>
  <conditionalFormatting sqref="E44:E57">
    <cfRule type="cellIs" dxfId="634" priority="286" operator="equal">
      <formula>0</formula>
    </cfRule>
    <cfRule type="cellIs" dxfId="633" priority="287" operator="equal">
      <formula>"ND"</formula>
    </cfRule>
  </conditionalFormatting>
  <conditionalFormatting sqref="E44:E57">
    <cfRule type="cellIs" dxfId="632" priority="283" operator="lessThan">
      <formula>0</formula>
    </cfRule>
    <cfRule type="cellIs" dxfId="631" priority="284" operator="equal">
      <formula>"-"</formula>
    </cfRule>
    <cfRule type="cellIs" dxfId="630" priority="285" operator="greaterThan">
      <formula>0</formula>
    </cfRule>
  </conditionalFormatting>
  <conditionalFormatting sqref="E44:E57">
    <cfRule type="cellIs" dxfId="629" priority="281" operator="equal">
      <formula>0</formula>
    </cfRule>
    <cfRule type="cellIs" dxfId="628" priority="282" operator="equal">
      <formula>"ND"</formula>
    </cfRule>
  </conditionalFormatting>
  <conditionalFormatting sqref="E44:E57">
    <cfRule type="cellIs" dxfId="627" priority="278" operator="lessThan">
      <formula>0</formula>
    </cfRule>
    <cfRule type="cellIs" dxfId="626" priority="279" operator="equal">
      <formula>"-"</formula>
    </cfRule>
    <cfRule type="cellIs" dxfId="625" priority="280" operator="greaterThan">
      <formula>0</formula>
    </cfRule>
  </conditionalFormatting>
  <conditionalFormatting sqref="E44:E57">
    <cfRule type="cellIs" dxfId="624" priority="276" operator="equal">
      <formula>0</formula>
    </cfRule>
    <cfRule type="cellIs" dxfId="623" priority="277" operator="equal">
      <formula>"ND"</formula>
    </cfRule>
  </conditionalFormatting>
  <conditionalFormatting sqref="E44:E57">
    <cfRule type="cellIs" dxfId="622" priority="273" operator="lessThan">
      <formula>0</formula>
    </cfRule>
    <cfRule type="cellIs" dxfId="621" priority="274" operator="equal">
      <formula>"-"</formula>
    </cfRule>
    <cfRule type="cellIs" dxfId="620" priority="275" operator="greaterThan">
      <formula>0</formula>
    </cfRule>
  </conditionalFormatting>
  <conditionalFormatting sqref="E44:E57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44:E57">
    <cfRule type="cellIs" dxfId="617" priority="268" operator="lessThan">
      <formula>0</formula>
    </cfRule>
    <cfRule type="cellIs" dxfId="616" priority="269" operator="equal">
      <formula>"-"</formula>
    </cfRule>
    <cfRule type="cellIs" dxfId="615" priority="270" operator="greaterThan">
      <formula>0</formula>
    </cfRule>
  </conditionalFormatting>
  <conditionalFormatting sqref="E44:E57">
    <cfRule type="cellIs" dxfId="614" priority="266" operator="equal">
      <formula>0</formula>
    </cfRule>
    <cfRule type="cellIs" dxfId="613" priority="267" operator="equal">
      <formula>"ND"</formula>
    </cfRule>
  </conditionalFormatting>
  <conditionalFormatting sqref="E44:E57">
    <cfRule type="cellIs" dxfId="612" priority="263" operator="lessThan">
      <formula>0</formula>
    </cfRule>
    <cfRule type="cellIs" dxfId="611" priority="264" operator="equal">
      <formula>"-"</formula>
    </cfRule>
    <cfRule type="cellIs" dxfId="610" priority="265" operator="greaterThan">
      <formula>0</formula>
    </cfRule>
  </conditionalFormatting>
  <conditionalFormatting sqref="E44:E57">
    <cfRule type="cellIs" dxfId="609" priority="261" operator="equal">
      <formula>0</formula>
    </cfRule>
    <cfRule type="cellIs" dxfId="608" priority="262" operator="equal">
      <formula>"ND"</formula>
    </cfRule>
  </conditionalFormatting>
  <conditionalFormatting sqref="E44:E57">
    <cfRule type="cellIs" dxfId="607" priority="258" operator="lessThan">
      <formula>0</formula>
    </cfRule>
    <cfRule type="cellIs" dxfId="606" priority="259" operator="equal">
      <formula>"-"</formula>
    </cfRule>
    <cfRule type="cellIs" dxfId="605" priority="260" operator="greaterThan">
      <formula>0</formula>
    </cfRule>
  </conditionalFormatting>
  <conditionalFormatting sqref="E44:E57">
    <cfRule type="cellIs" dxfId="604" priority="256" operator="equal">
      <formula>0</formula>
    </cfRule>
    <cfRule type="cellIs" dxfId="603" priority="257" operator="equal">
      <formula>"ND"</formula>
    </cfRule>
  </conditionalFormatting>
  <conditionalFormatting sqref="E44:E57">
    <cfRule type="cellIs" dxfId="602" priority="253" operator="lessThan">
      <formula>0</formula>
    </cfRule>
    <cfRule type="cellIs" dxfId="601" priority="254" operator="equal">
      <formula>"-"</formula>
    </cfRule>
    <cfRule type="cellIs" dxfId="600" priority="255" operator="greaterThan">
      <formula>0</formula>
    </cfRule>
  </conditionalFormatting>
  <conditionalFormatting sqref="E44:E57">
    <cfRule type="cellIs" dxfId="599" priority="251" operator="equal">
      <formula>0</formula>
    </cfRule>
    <cfRule type="cellIs" dxfId="598" priority="252" operator="equal">
      <formula>"ND"</formula>
    </cfRule>
  </conditionalFormatting>
  <conditionalFormatting sqref="E44:E57">
    <cfRule type="cellIs" dxfId="597" priority="248" operator="lessThan">
      <formula>0</formula>
    </cfRule>
    <cfRule type="cellIs" dxfId="596" priority="249" operator="equal">
      <formula>"-"</formula>
    </cfRule>
    <cfRule type="cellIs" dxfId="595" priority="250" operator="greaterThan">
      <formula>0</formula>
    </cfRule>
  </conditionalFormatting>
  <conditionalFormatting sqref="E44:E57">
    <cfRule type="cellIs" dxfId="594" priority="246" operator="equal">
      <formula>0</formula>
    </cfRule>
    <cfRule type="cellIs" dxfId="593" priority="247" operator="equal">
      <formula>"ND"</formula>
    </cfRule>
  </conditionalFormatting>
  <conditionalFormatting sqref="E44:E57">
    <cfRule type="cellIs" dxfId="592" priority="243" operator="lessThan">
      <formula>0</formula>
    </cfRule>
    <cfRule type="cellIs" dxfId="591" priority="244" operator="equal">
      <formula>"-"</formula>
    </cfRule>
    <cfRule type="cellIs" dxfId="590" priority="245" operator="greaterThan">
      <formula>0</formula>
    </cfRule>
  </conditionalFormatting>
  <conditionalFormatting sqref="E44:E57">
    <cfRule type="cellIs" dxfId="589" priority="241" operator="equal">
      <formula>0</formula>
    </cfRule>
    <cfRule type="cellIs" dxfId="588" priority="242" operator="equal">
      <formula>"ND"</formula>
    </cfRule>
  </conditionalFormatting>
  <conditionalFormatting sqref="E58:E71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58:E71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58:E71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58:E71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58:E71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58:E71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58:E71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58:E71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58:E71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58:E71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58:E71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58:E71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58:E71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58:E71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58:E71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58:E71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58:E71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58:E71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58:E71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58:E71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58:E71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58:E71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58:E71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58:E71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58:E71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58:E71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58:E71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58:E71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58:E71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58:E71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58:E71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58:E71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58:E71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58:E71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58:E71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58:E71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58:E71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58:E71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58:E71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58:E71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58:E71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58:E71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58:E71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58:E71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58:E71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58:E71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58:E71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58:E71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58:E71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58:E71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58:E71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58:E71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58:E71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58:E71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58:E71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58:E71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58:E71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58:E71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58:E71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58:E71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58:E71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58:E71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58:E71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58:E71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58:E71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58:E71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58:E71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58:E71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58:E71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58:E71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58:E71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58:E71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58:E71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58:E71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58:E71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58:E71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58:E71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58:E71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58:E71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58:E71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58:E71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58:E71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58:E71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58:E71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58:E71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58:E71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58:E71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58:E71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58:E71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58:E71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58:E71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58:E71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58:E71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58:E71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58:E71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58:E71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223.95</v>
      </c>
      <c r="C3" s="25">
        <v>3.9637572726923531E-4</v>
      </c>
      <c r="D3" s="24">
        <v>223.89000000000001</v>
      </c>
      <c r="E3" s="28">
        <v>44681.4</v>
      </c>
      <c r="F3" s="28">
        <v>44680.4</v>
      </c>
      <c r="G3" s="28">
        <v>44683</v>
      </c>
    </row>
    <row r="4" spans="1:7" ht="18" x14ac:dyDescent="0.35">
      <c r="A4" s="23" t="s">
        <v>24</v>
      </c>
      <c r="B4" s="24">
        <v>290.95000000000005</v>
      </c>
      <c r="C4" s="25">
        <v>2.8224457753293615E-4</v>
      </c>
      <c r="D4" s="24">
        <v>290.89</v>
      </c>
      <c r="E4" s="28">
        <v>44681.4</v>
      </c>
      <c r="F4" s="28">
        <v>44680.4</v>
      </c>
      <c r="G4" s="28">
        <v>44683</v>
      </c>
    </row>
    <row r="5" spans="1:7" ht="18" x14ac:dyDescent="0.35">
      <c r="A5" s="23" t="s">
        <v>23</v>
      </c>
      <c r="B5" s="24">
        <v>288.95000000000005</v>
      </c>
      <c r="C5" s="25">
        <v>2.847299740399746E-4</v>
      </c>
      <c r="D5" s="24">
        <v>288.89</v>
      </c>
      <c r="E5" s="28">
        <v>44681.4</v>
      </c>
      <c r="F5" s="28">
        <v>44680.4</v>
      </c>
      <c r="G5" s="28">
        <v>44683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44682.400000000001</v>
      </c>
      <c r="F6" s="28">
        <v>44681.4</v>
      </c>
      <c r="G6" s="28">
        <v>44683</v>
      </c>
    </row>
    <row r="7" spans="1:7" ht="18" x14ac:dyDescent="0.35">
      <c r="A7" s="23" t="s">
        <v>33</v>
      </c>
      <c r="B7" s="24">
        <v>87</v>
      </c>
      <c r="C7" s="25">
        <v>0</v>
      </c>
      <c r="D7" s="24">
        <v>87</v>
      </c>
      <c r="E7" s="28">
        <v>44682.400000000001</v>
      </c>
      <c r="F7" s="28">
        <v>44681.4</v>
      </c>
      <c r="G7" s="28">
        <v>44683</v>
      </c>
    </row>
    <row r="8" spans="1:7" ht="18" x14ac:dyDescent="0.35">
      <c r="A8" s="23" t="s">
        <v>25</v>
      </c>
      <c r="B8" s="24">
        <v>258.95000000000005</v>
      </c>
      <c r="C8" s="25">
        <v>3.2772259632335725E-4</v>
      </c>
      <c r="D8" s="24">
        <v>258.89</v>
      </c>
      <c r="E8" s="28">
        <v>44681.4</v>
      </c>
      <c r="F8" s="28">
        <v>44680.4</v>
      </c>
      <c r="G8" s="28">
        <v>44683</v>
      </c>
    </row>
    <row r="9" spans="1:7" ht="18" x14ac:dyDescent="0.35">
      <c r="A9" s="23" t="s">
        <v>28</v>
      </c>
      <c r="B9" s="24">
        <v>272.95000000000005</v>
      </c>
      <c r="C9" s="25">
        <v>3.0622256841014559E-4</v>
      </c>
      <c r="D9" s="24">
        <v>272.89</v>
      </c>
      <c r="E9" s="28">
        <v>44681.4</v>
      </c>
      <c r="F9" s="28">
        <v>44680.4</v>
      </c>
      <c r="G9" s="28">
        <v>44683</v>
      </c>
    </row>
    <row r="10" spans="1:7" ht="18" x14ac:dyDescent="0.35">
      <c r="A10" s="23" t="s">
        <v>30</v>
      </c>
      <c r="B10" s="24">
        <v>109.96599999999998</v>
      </c>
      <c r="C10" s="25">
        <v>2.7602100496793543E-3</v>
      </c>
      <c r="D10" s="24">
        <v>109.66599999999998</v>
      </c>
      <c r="E10" s="28">
        <v>44681.4</v>
      </c>
      <c r="F10" s="28">
        <v>44680.4</v>
      </c>
      <c r="G10" s="28">
        <v>44683</v>
      </c>
    </row>
    <row r="11" spans="1:7" ht="18" x14ac:dyDescent="0.35">
      <c r="A11" s="23" t="s">
        <v>26</v>
      </c>
      <c r="B11" s="24">
        <v>249.45</v>
      </c>
      <c r="C11" s="25">
        <v>3.4401587447954897E-4</v>
      </c>
      <c r="D11" s="24">
        <v>249.39000000000001</v>
      </c>
      <c r="E11" s="28">
        <v>44681.4</v>
      </c>
      <c r="F11" s="28">
        <v>44680.4</v>
      </c>
      <c r="G11" s="28">
        <v>44683</v>
      </c>
    </row>
    <row r="12" spans="1:7" ht="18" x14ac:dyDescent="0.35">
      <c r="A12" s="23" t="s">
        <v>27</v>
      </c>
      <c r="B12" s="24">
        <v>260.95000000000005</v>
      </c>
      <c r="C12" s="25">
        <v>3.2447755357684055E-4</v>
      </c>
      <c r="D12" s="24">
        <v>260.89</v>
      </c>
      <c r="E12" s="28">
        <v>44681.4</v>
      </c>
      <c r="F12" s="28">
        <v>44680.4</v>
      </c>
      <c r="G12" s="28">
        <v>44683</v>
      </c>
    </row>
    <row r="13" spans="1:7" ht="18" x14ac:dyDescent="0.35">
      <c r="A13" s="23" t="s">
        <v>32</v>
      </c>
      <c r="B13" s="24">
        <v>249.95</v>
      </c>
      <c r="C13" s="25">
        <v>3.4312021360231296E-4</v>
      </c>
      <c r="D13" s="24">
        <v>249.89000000000001</v>
      </c>
      <c r="E13" s="28">
        <v>44681.4</v>
      </c>
      <c r="F13" s="28">
        <v>44680.4</v>
      </c>
      <c r="G13" s="28">
        <v>44683</v>
      </c>
    </row>
    <row r="14" spans="1:7" ht="18" x14ac:dyDescent="0.35">
      <c r="A14" s="23" t="s">
        <v>22</v>
      </c>
      <c r="B14" s="24">
        <v>227.95</v>
      </c>
      <c r="C14" s="25">
        <v>3.8719510870798766E-4</v>
      </c>
      <c r="D14" s="24">
        <v>227.89000000000001</v>
      </c>
      <c r="E14" s="28">
        <v>44681.4</v>
      </c>
      <c r="F14" s="28">
        <v>44680.4</v>
      </c>
      <c r="G14" s="28">
        <v>44683</v>
      </c>
    </row>
    <row r="15" spans="1:7" ht="18" x14ac:dyDescent="0.35">
      <c r="A15" s="23" t="s">
        <v>31</v>
      </c>
      <c r="B15" s="24">
        <v>125.46599999999998</v>
      </c>
      <c r="C15" s="25">
        <v>2.4157011327542222E-3</v>
      </c>
      <c r="D15" s="24">
        <v>125.16599999999998</v>
      </c>
      <c r="E15" s="28">
        <v>44681.4</v>
      </c>
      <c r="F15" s="28">
        <v>44680.4</v>
      </c>
      <c r="G15" s="28">
        <v>44683</v>
      </c>
    </row>
    <row r="16" spans="1:7" ht="18" x14ac:dyDescent="0.35">
      <c r="A16" s="23" t="s">
        <v>20</v>
      </c>
      <c r="B16" s="24">
        <v>113.96599999999998</v>
      </c>
      <c r="C16" s="25">
        <v>2.6622313167136043E-3</v>
      </c>
      <c r="D16" s="24">
        <v>113.66599999999998</v>
      </c>
      <c r="E16" s="28">
        <v>44681.4</v>
      </c>
      <c r="F16" s="28">
        <v>44680.4</v>
      </c>
      <c r="G16" s="28">
        <v>44683</v>
      </c>
    </row>
  </sheetData>
  <conditionalFormatting pivot="1" sqref="C3:C16">
    <cfRule type="cellIs" dxfId="574" priority="3" operator="greaterThan">
      <formula>0</formula>
    </cfRule>
  </conditionalFormatting>
  <conditionalFormatting pivot="1" sqref="C3:C16">
    <cfRule type="cellIs" dxfId="573" priority="2" operator="lessThan">
      <formula>0</formula>
    </cfRule>
  </conditionalFormatting>
  <conditionalFormatting pivot="1" sqref="C3:C16">
    <cfRule type="cellIs" dxfId="57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2022-05-05T00:42:17Z</dcterms:modified>
</cp:coreProperties>
</file>