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9.SEPTIEM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<sst xmlns="http://schemas.openxmlformats.org/spreadsheetml/2006/main" count="178" uniqueCount="52">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</sst>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30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03.74503622685" createdVersion="7" refreshedVersion="5" minRefreshableVersion="3" recordCount="32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27"/>
    </cacheField>
    <cacheField name="Cambio neto" numFmtId="10">
      <sharedItems containsSemiMixedTypes="0" containsString="0" containsNumber="1" minValue="-2.4390243902439025E-2" maxValue="7.6802234246814427E-2"/>
    </cacheField>
    <cacheField name="Precio anterior_x000a_(cts Dlr/lb)" numFmtId="0">
      <sharedItems containsSemiMixedTypes="0" containsString="0" containsNumber="1" minValue="75" maxValue="327"/>
    </cacheField>
    <cacheField name="Día actual" numFmtId="14">
      <sharedItems containsSemiMixedTypes="0" containsNonDate="0" containsDate="1" containsString="0" minDate="2022-07-29T00:00:00" maxDate="2022-08-31T00:00:00"/>
    </cacheField>
    <cacheField name="Día anterior" numFmtId="14">
      <sharedItems containsSemiMixedTypes="0" containsNonDate="0" containsDate="1" containsString="0" minDate="2022-07-28T00:00:00" maxDate="2022-08-30T00:00:00"/>
    </cacheField>
    <cacheField name="DÍA DE REPORTE" numFmtId="14">
      <sharedItems containsSemiMixedTypes="0" containsNonDate="0" containsDate="1" containsString="0" minDate="2021-07-01T17:00:07" maxDate="2022-08-31T00:00:00" count="248">
        <d v="2022-07-30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7-06T00:00:00" u="1"/>
        <d v="2022-06-21T00:00:00" u="1"/>
        <d v="2021-09-23T00:00:00" u="1"/>
        <d v="2021-07-12T17:00:05" u="1"/>
        <d v="2022-07-02T00:00:00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7-05T00:00:00" u="1"/>
        <d v="2022-03-18T00:00:00" u="1"/>
        <d v="2022-06-20T00:00:00" u="1"/>
        <d v="2021-09-22T00:00:00" u="1"/>
        <d v="2021-07-11T17:00:05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2-07-20T00:00:00" u="1"/>
        <d v="2021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7-27T00:00:00" u="1"/>
        <d v="2022-05-06T00:00:00" u="1"/>
        <d v="2021-08-08T00:00:00" u="1"/>
        <d v="2022-04-21T00:00:00" u="1"/>
        <d v="2022-05-02T00:00:00" u="1"/>
        <d v="2021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4-05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s v="COFVN-G2-NYC"/>
    <x v="0"/>
    <s v="Nueva York"/>
    <n v="122.58"/>
    <n v="5.5783429040196274E-3"/>
    <n v="121.9"/>
    <d v="2022-07-29T00:00:00"/>
    <d v="2022-07-28T00:00:00"/>
    <x v="0"/>
  </r>
  <r>
    <s v="COFSAN-23-NYC"/>
    <x v="1"/>
    <s v="Nueva York"/>
    <n v="227.7"/>
    <n v="-5.242463958060363E-3"/>
    <n v="228.9"/>
    <d v="2022-07-29T00:00:00"/>
    <d v="2022-07-28T00:00:00"/>
    <x v="0"/>
  </r>
  <r>
    <s v="COFCO-UGQ-NYC"/>
    <x v="2"/>
    <s v="Nueva York"/>
    <n v="303.7"/>
    <n v="-3.9357166284027176E-3"/>
    <n v="304.89999999999998"/>
    <d v="2022-07-29T00:00:00"/>
    <d v="2022-07-28T00:00:00"/>
    <x v="0"/>
  </r>
  <r>
    <s v="COFCO-EP-NYC"/>
    <x v="3"/>
    <s v="Nueva York"/>
    <n v="305.7"/>
    <n v="-3.910068426197422E-3"/>
    <n v="306.89999999999998"/>
    <d v="2022-07-29T00:00:00"/>
    <d v="2022-07-28T00:00:00"/>
    <x v="0"/>
  </r>
  <r>
    <s v="COFSV-NYC"/>
    <x v="4"/>
    <s v="Nueva York"/>
    <n v="262.7"/>
    <n v="-4.5471769609700214E-3"/>
    <n v="263.89999999999998"/>
    <d v="2022-07-29T00:00:00"/>
    <d v="2022-07-28T00:00:00"/>
    <x v="0"/>
  </r>
  <r>
    <s v="COFMX-NYC"/>
    <x v="5"/>
    <s v="Laredo"/>
    <n v="255.7"/>
    <n v="-4.671078240560486E-3"/>
    <n v="256.89999999999998"/>
    <d v="2022-07-29T00:00:00"/>
    <d v="2022-07-28T00:00:00"/>
    <x v="0"/>
  </r>
  <r>
    <s v="COFMX-HG-NYC"/>
    <x v="6"/>
    <s v="Nueva York"/>
    <n v="266.7"/>
    <n v="-4.4792833146696104E-3"/>
    <n v="267.89999999999998"/>
    <d v="2022-07-29T00:00:00"/>
    <d v="2022-07-28T00:00:00"/>
    <x v="0"/>
  </r>
  <r>
    <s v="COFGT-NYC"/>
    <x v="7"/>
    <s v="Nueva York"/>
    <n v="285.7"/>
    <n v="-4.1826420355524181E-3"/>
    <n v="286.89999999999998"/>
    <d v="2022-07-29T00:00:00"/>
    <d v="2022-07-28T00:00:00"/>
    <x v="0"/>
  </r>
  <r>
    <s v="COFSAN-4-NYC"/>
    <x v="8"/>
    <s v="Nueva York"/>
    <n v="221.7"/>
    <n v="-5.3835800807537776E-3"/>
    <n v="222.9"/>
    <d v="2022-07-29T00:00:00"/>
    <d v="2022-07-28T00:00:00"/>
    <x v="0"/>
  </r>
  <r>
    <s v="COFID-EK1-NYC"/>
    <x v="9"/>
    <s v="Nueva York"/>
    <n v="114.58"/>
    <n v="5.9701492537312783E-3"/>
    <n v="113.9"/>
    <d v="2022-07-29T00:00:00"/>
    <d v="2022-07-28T00:00:00"/>
    <x v="0"/>
  </r>
  <r>
    <s v="COFUG-NYC"/>
    <x v="10"/>
    <s v="Nueva York"/>
    <n v="133.58000000000001"/>
    <n v="5.1166290443943321E-3"/>
    <n v="132.9"/>
    <d v="2022-07-29T00:00:00"/>
    <d v="2022-07-28T00:00:00"/>
    <x v="0"/>
  </r>
  <r>
    <s v="COFPE-NYC"/>
    <x v="11"/>
    <s v="Nueva York"/>
    <n v="263.7"/>
    <n v="-4.5300113250282704E-3"/>
    <n v="264.89999999999998"/>
    <d v="2022-07-29T00:00:00"/>
    <d v="2022-07-28T00:00:00"/>
    <x v="0"/>
  </r>
  <r>
    <s v="COF-WARB-CRSDF"/>
    <x v="12"/>
    <s v="NWE"/>
    <n v="85"/>
    <n v="0"/>
    <n v="85"/>
    <d v="2022-07-29T00:00:00"/>
    <d v="2022-07-29T00:00:00"/>
    <x v="0"/>
  </r>
  <r>
    <s v="COF-WARB-CRHDF"/>
    <x v="13"/>
    <s v="NWE"/>
    <n v="75"/>
    <n v="0"/>
    <n v="75"/>
    <d v="2022-07-29T00:00:00"/>
    <d v="2022-07-29T00:00:00"/>
    <x v="0"/>
  </r>
  <r>
    <s v="COFVN-G2-NYC"/>
    <x v="0"/>
    <s v="Nueva York"/>
    <n v="122.58"/>
    <n v="0"/>
    <n v="122.58"/>
    <d v="2022-07-29T00:00:00"/>
    <d v="2022-07-29T00:00:00"/>
    <x v="1"/>
  </r>
  <r>
    <s v="COFSAN-23-NYC"/>
    <x v="1"/>
    <s v="Nueva York"/>
    <n v="227.7"/>
    <n v="0"/>
    <n v="227.7"/>
    <d v="2022-07-29T00:00:00"/>
    <d v="2022-07-29T00:00:00"/>
    <x v="1"/>
  </r>
  <r>
    <s v="COFCO-UGQ-NYC"/>
    <x v="2"/>
    <s v="Nueva York"/>
    <n v="303.7"/>
    <n v="0"/>
    <n v="303.7"/>
    <d v="2022-07-29T00:00:00"/>
    <d v="2022-07-29T00:00:00"/>
    <x v="1"/>
  </r>
  <r>
    <s v="COFCO-EP-NYC"/>
    <x v="3"/>
    <s v="Nueva York"/>
    <n v="305.7"/>
    <n v="0"/>
    <n v="305.7"/>
    <d v="2022-07-29T00:00:00"/>
    <d v="2022-07-29T00:00:00"/>
    <x v="1"/>
  </r>
  <r>
    <s v="COFSV-NYC"/>
    <x v="4"/>
    <s v="Nueva York"/>
    <n v="262.7"/>
    <n v="0"/>
    <n v="262.7"/>
    <d v="2022-07-29T00:00:00"/>
    <d v="2022-07-29T00:00:00"/>
    <x v="1"/>
  </r>
  <r>
    <s v="COFMX-NYC"/>
    <x v="5"/>
    <s v="Laredo"/>
    <n v="255.7"/>
    <n v="0"/>
    <n v="255.7"/>
    <d v="2022-07-29T00:00:00"/>
    <d v="2022-07-29T00:00:00"/>
    <x v="1"/>
  </r>
  <r>
    <s v="COFMX-HG-NYC"/>
    <x v="6"/>
    <s v="Nueva York"/>
    <n v="266.7"/>
    <n v="0"/>
    <n v="266.7"/>
    <d v="2022-07-29T00:00:00"/>
    <d v="2022-07-29T00:00:00"/>
    <x v="1"/>
  </r>
  <r>
    <s v="COFGT-NYC"/>
    <x v="7"/>
    <s v="Nueva York"/>
    <n v="285.7"/>
    <n v="0"/>
    <n v="285.7"/>
    <d v="2022-07-29T00:00:00"/>
    <d v="2022-07-29T00:00:00"/>
    <x v="1"/>
  </r>
  <r>
    <s v="COFSAN-4-NYC"/>
    <x v="8"/>
    <s v="Nueva York"/>
    <n v="221.7"/>
    <n v="0"/>
    <n v="221.7"/>
    <d v="2022-07-29T00:00:00"/>
    <d v="2022-07-29T00:00:00"/>
    <x v="1"/>
  </r>
  <r>
    <s v="COFID-EK1-NYC"/>
    <x v="9"/>
    <s v="Nueva York"/>
    <n v="114.58"/>
    <n v="0"/>
    <n v="114.58"/>
    <d v="2022-07-29T00:00:00"/>
    <d v="2022-07-29T00:00:00"/>
    <x v="1"/>
  </r>
  <r>
    <s v="COFUG-NYC"/>
    <x v="10"/>
    <s v="Nueva York"/>
    <n v="133.58000000000001"/>
    <n v="0"/>
    <n v="133.58000000000001"/>
    <d v="2022-07-29T00:00:00"/>
    <d v="2022-07-29T00:00:00"/>
    <x v="1"/>
  </r>
  <r>
    <s v="COFPE-NYC"/>
    <x v="11"/>
    <s v="Nueva York"/>
    <n v="263.7"/>
    <n v="0"/>
    <n v="263.7"/>
    <d v="2022-07-29T00:00:00"/>
    <d v="2022-07-29T00:00:00"/>
    <x v="1"/>
  </r>
  <r>
    <s v="COF-WARB-CRSDF"/>
    <x v="12"/>
    <s v="NWE"/>
    <n v="85"/>
    <n v="0"/>
    <n v="85"/>
    <d v="2022-08-01T00:00:00"/>
    <d v="2022-07-29T00:00:00"/>
    <x v="1"/>
  </r>
  <r>
    <s v="COF-WARB-CRHDF"/>
    <x v="13"/>
    <s v="NWE"/>
    <n v="75"/>
    <n v="0"/>
    <n v="75"/>
    <d v="2022-08-01T00:00:00"/>
    <d v="2022-07-29T00:00:00"/>
    <x v="1"/>
  </r>
  <r>
    <s v="COFVN-G2-NYC"/>
    <x v="0"/>
    <s v="Nueva York"/>
    <n v="122.58"/>
    <n v="0"/>
    <n v="122.58"/>
    <d v="2022-08-01T00:00:00"/>
    <d v="2022-07-29T00:00:00"/>
    <x v="2"/>
  </r>
  <r>
    <s v="COFSAN-23-NYC"/>
    <x v="1"/>
    <s v="Nueva York"/>
    <n v="224.3"/>
    <n v="-1.4931927975406137E-2"/>
    <n v="227.7"/>
    <d v="2022-08-01T00:00:00"/>
    <d v="2022-07-29T00:00:00"/>
    <x v="2"/>
  </r>
  <r>
    <s v="COFCO-UGQ-NYC"/>
    <x v="2"/>
    <s v="Nueva York"/>
    <n v="300.3"/>
    <n v="-1.1195258478761861E-2"/>
    <n v="303.7"/>
    <d v="2022-08-01T00:00:00"/>
    <d v="2022-07-29T00:00:00"/>
    <x v="2"/>
  </r>
  <r>
    <s v="COFCO-EP-NYC"/>
    <x v="3"/>
    <s v="Nueva York"/>
    <n v="302.3"/>
    <n v="-1.1122015047432049E-2"/>
    <n v="305.7"/>
    <d v="2022-08-01T00:00:00"/>
    <d v="2022-07-29T00:00:00"/>
    <x v="2"/>
  </r>
  <r>
    <s v="COFSV-NYC"/>
    <x v="4"/>
    <s v="Nueva York"/>
    <n v="259.3"/>
    <n v="-1.294251998477342E-2"/>
    <n v="262.7"/>
    <d v="2022-08-01T00:00:00"/>
    <d v="2022-07-29T00:00:00"/>
    <x v="2"/>
  </r>
  <r>
    <s v="COFMX-NYC"/>
    <x v="5"/>
    <s v="Laredo"/>
    <n v="252.3"/>
    <n v="-1.3296832225263892E-2"/>
    <n v="255.7"/>
    <d v="2022-08-01T00:00:00"/>
    <d v="2022-07-29T00:00:00"/>
    <x v="2"/>
  </r>
  <r>
    <s v="COFMX-HG-NYC"/>
    <x v="6"/>
    <s v="Nueva York"/>
    <n v="263.3"/>
    <n v="-1.2748406449193766E-2"/>
    <n v="266.7"/>
    <d v="2022-08-01T00:00:00"/>
    <d v="2022-07-29T00:00:00"/>
    <x v="2"/>
  </r>
  <r>
    <s v="COFGT-NYC"/>
    <x v="7"/>
    <s v="Nueva York"/>
    <n v="282.3"/>
    <n v="-1.1900595029751408E-2"/>
    <n v="285.7"/>
    <d v="2022-08-01T00:00:00"/>
    <d v="2022-07-29T00:00:00"/>
    <x v="2"/>
  </r>
  <r>
    <s v="COFSAN-4-NYC"/>
    <x v="8"/>
    <s v="Nueva York"/>
    <n v="218.3"/>
    <n v="-1.5336039693279105E-2"/>
    <n v="221.7"/>
    <d v="2022-08-01T00:00:00"/>
    <d v="2022-07-29T00:00:00"/>
    <x v="2"/>
  </r>
  <r>
    <s v="COFID-EK1-NYC"/>
    <x v="9"/>
    <s v="Nueva York"/>
    <n v="114.58"/>
    <n v="0"/>
    <n v="114.58"/>
    <d v="2022-08-01T00:00:00"/>
    <d v="2022-07-29T00:00:00"/>
    <x v="2"/>
  </r>
  <r>
    <s v="COFUG-NYC"/>
    <x v="10"/>
    <s v="Nueva York"/>
    <n v="133.58000000000001"/>
    <n v="0"/>
    <n v="133.58000000000001"/>
    <d v="2022-08-01T00:00:00"/>
    <d v="2022-07-29T00:00:00"/>
    <x v="2"/>
  </r>
  <r>
    <s v="COFPE-NYC"/>
    <x v="11"/>
    <s v="Nueva York"/>
    <n v="260.3"/>
    <n v="-1.2893439514599838E-2"/>
    <n v="263.7"/>
    <d v="2022-08-01T00:00:00"/>
    <d v="2022-07-29T00:00:00"/>
    <x v="2"/>
  </r>
  <r>
    <s v="COF-WARB-CRSDF"/>
    <x v="12"/>
    <s v="NWE"/>
    <n v="85"/>
    <n v="0"/>
    <n v="85"/>
    <d v="2022-08-02T00:00:00"/>
    <d v="2022-08-01T00:00:00"/>
    <x v="2"/>
  </r>
  <r>
    <s v="COF-WARB-CRHDF"/>
    <x v="13"/>
    <s v="NWE"/>
    <n v="75"/>
    <n v="0"/>
    <n v="75"/>
    <d v="2022-08-02T00:00:00"/>
    <d v="2022-08-01T00:00:00"/>
    <x v="2"/>
  </r>
  <r>
    <s v="COFVN-G2-NYC"/>
    <x v="0"/>
    <s v="Nueva York"/>
    <n v="122.58"/>
    <n v="0"/>
    <n v="122.58"/>
    <d v="2022-08-02T00:00:00"/>
    <d v="2022-08-01T00:00:00"/>
    <x v="3"/>
  </r>
  <r>
    <s v="COFSAN-23-NYC"/>
    <x v="1"/>
    <s v="Nueva York"/>
    <n v="224.3"/>
    <n v="0"/>
    <n v="224.3"/>
    <d v="2022-08-02T00:00:00"/>
    <d v="2022-08-01T00:00:00"/>
    <x v="3"/>
  </r>
  <r>
    <s v="COFCO-UGQ-NYC"/>
    <x v="2"/>
    <s v="Nueva York"/>
    <n v="300.3"/>
    <n v="0"/>
    <n v="300.3"/>
    <d v="2022-08-02T00:00:00"/>
    <d v="2022-08-01T00:00:00"/>
    <x v="3"/>
  </r>
  <r>
    <s v="COFCO-EP-NYC"/>
    <x v="3"/>
    <s v="Nueva York"/>
    <n v="302.3"/>
    <n v="0"/>
    <n v="302.3"/>
    <d v="2022-08-02T00:00:00"/>
    <d v="2022-08-01T00:00:00"/>
    <x v="3"/>
  </r>
  <r>
    <s v="COFSV-NYC"/>
    <x v="4"/>
    <s v="Nueva York"/>
    <n v="259.3"/>
    <n v="0"/>
    <n v="259.3"/>
    <d v="2022-08-02T00:00:00"/>
    <d v="2022-08-01T00:00:00"/>
    <x v="3"/>
  </r>
  <r>
    <s v="COFMX-NYC"/>
    <x v="5"/>
    <s v="Laredo"/>
    <n v="252.3"/>
    <n v="0"/>
    <n v="252.3"/>
    <d v="2022-08-02T00:00:00"/>
    <d v="2022-08-01T00:00:00"/>
    <x v="3"/>
  </r>
  <r>
    <s v="COFMX-HG-NYC"/>
    <x v="6"/>
    <s v="Nueva York"/>
    <n v="263.3"/>
    <n v="0"/>
    <n v="263.3"/>
    <d v="2022-08-02T00:00:00"/>
    <d v="2022-08-01T00:00:00"/>
    <x v="3"/>
  </r>
  <r>
    <s v="COFGT-NYC"/>
    <x v="7"/>
    <s v="Nueva York"/>
    <n v="282.3"/>
    <n v="0"/>
    <n v="282.3"/>
    <d v="2022-08-02T00:00:00"/>
    <d v="2022-08-01T00:00:00"/>
    <x v="3"/>
  </r>
  <r>
    <s v="COFSAN-4-NYC"/>
    <x v="8"/>
    <s v="Nueva York"/>
    <n v="218.3"/>
    <n v="0"/>
    <n v="218.3"/>
    <d v="2022-08-02T00:00:00"/>
    <d v="2022-08-01T00:00:00"/>
    <x v="3"/>
  </r>
  <r>
    <s v="COFID-EK1-NYC"/>
    <x v="9"/>
    <s v="Nueva York"/>
    <n v="114.58"/>
    <n v="0"/>
    <n v="114.58"/>
    <d v="2022-08-02T00:00:00"/>
    <d v="2022-08-01T00:00:00"/>
    <x v="3"/>
  </r>
  <r>
    <s v="COFUG-NYC"/>
    <x v="10"/>
    <s v="Nueva York"/>
    <n v="133.58000000000001"/>
    <n v="0"/>
    <n v="133.58000000000001"/>
    <d v="2022-08-02T00:00:00"/>
    <d v="2022-08-01T00:00:00"/>
    <x v="3"/>
  </r>
  <r>
    <s v="COFPE-NYC"/>
    <x v="11"/>
    <s v="Nueva York"/>
    <n v="260.3"/>
    <n v="0"/>
    <n v="260.3"/>
    <d v="2022-08-02T00:00:00"/>
    <d v="2022-08-01T00:00:00"/>
    <x v="3"/>
  </r>
  <r>
    <s v="COF-WARB-CRSDF"/>
    <x v="12"/>
    <s v="NWE"/>
    <n v="85"/>
    <n v="0"/>
    <n v="85"/>
    <d v="2022-08-03T00:00:00"/>
    <d v="2022-08-02T00:00:00"/>
    <x v="3"/>
  </r>
  <r>
    <s v="COF-WARB-CRHDF"/>
    <x v="13"/>
    <s v="NWE"/>
    <n v="75"/>
    <n v="0"/>
    <n v="75"/>
    <d v="2022-08-03T00:00:00"/>
    <d v="2022-08-02T00:00:00"/>
    <x v="3"/>
  </r>
  <r>
    <s v="COFVN-G2-NYC"/>
    <x v="0"/>
    <s v="Nueva York"/>
    <n v="122.58"/>
    <n v="0"/>
    <n v="122.58"/>
    <d v="2022-08-03T00:00:00"/>
    <d v="2022-08-02T00:00:00"/>
    <x v="4"/>
  </r>
  <r>
    <s v="COFSAN-23-NYC"/>
    <x v="1"/>
    <s v="Nueva York"/>
    <n v="224.3"/>
    <n v="0"/>
    <n v="224.3"/>
    <d v="2022-08-03T00:00:00"/>
    <d v="2022-08-02T00:00:00"/>
    <x v="4"/>
  </r>
  <r>
    <s v="COFCO-UGQ-NYC"/>
    <x v="2"/>
    <s v="Nueva York"/>
    <n v="300.3"/>
    <n v="0"/>
    <n v="300.3"/>
    <d v="2022-08-03T00:00:00"/>
    <d v="2022-08-02T00:00:00"/>
    <x v="4"/>
  </r>
  <r>
    <s v="COFCO-EP-NYC"/>
    <x v="3"/>
    <s v="Nueva York"/>
    <n v="302.3"/>
    <n v="0"/>
    <n v="302.3"/>
    <d v="2022-08-03T00:00:00"/>
    <d v="2022-08-02T00:00:00"/>
    <x v="4"/>
  </r>
  <r>
    <s v="COFSV-NYC"/>
    <x v="4"/>
    <s v="Nueva York"/>
    <n v="259.3"/>
    <n v="0"/>
    <n v="259.3"/>
    <d v="2022-08-03T00:00:00"/>
    <d v="2022-08-02T00:00:00"/>
    <x v="4"/>
  </r>
  <r>
    <s v="COFMX-NYC"/>
    <x v="5"/>
    <s v="Laredo"/>
    <n v="252.3"/>
    <n v="0"/>
    <n v="252.3"/>
    <d v="2022-08-03T00:00:00"/>
    <d v="2022-08-02T00:00:00"/>
    <x v="4"/>
  </r>
  <r>
    <s v="COFMX-HG-NYC"/>
    <x v="6"/>
    <s v="Nueva York"/>
    <n v="263.3"/>
    <n v="0"/>
    <n v="263.3"/>
    <d v="2022-08-03T00:00:00"/>
    <d v="2022-08-02T00:00:00"/>
    <x v="4"/>
  </r>
  <r>
    <s v="COFGT-NYC"/>
    <x v="7"/>
    <s v="Nueva York"/>
    <n v="282.3"/>
    <n v="0"/>
    <n v="282.3"/>
    <d v="2022-08-03T00:00:00"/>
    <d v="2022-08-02T00:00:00"/>
    <x v="4"/>
  </r>
  <r>
    <s v="COFSAN-4-NYC"/>
    <x v="8"/>
    <s v="Nueva York"/>
    <n v="218.3"/>
    <n v="0"/>
    <n v="218.3"/>
    <d v="2022-08-03T00:00:00"/>
    <d v="2022-08-02T00:00:00"/>
    <x v="4"/>
  </r>
  <r>
    <s v="COFID-EK1-NYC"/>
    <x v="9"/>
    <s v="Nueva York"/>
    <n v="114.58"/>
    <n v="0"/>
    <n v="114.58"/>
    <d v="2022-08-03T00:00:00"/>
    <d v="2022-08-02T00:00:00"/>
    <x v="4"/>
  </r>
  <r>
    <s v="COFUG-NYC"/>
    <x v="10"/>
    <s v="Nueva York"/>
    <n v="133.58000000000001"/>
    <n v="0"/>
    <n v="133.58000000000001"/>
    <d v="2022-08-03T00:00:00"/>
    <d v="2022-08-02T00:00:00"/>
    <x v="4"/>
  </r>
  <r>
    <s v="COFPE-NYC"/>
    <x v="11"/>
    <s v="Nueva York"/>
    <n v="260.3"/>
    <n v="0"/>
    <n v="260.3"/>
    <d v="2022-08-03T00:00:00"/>
    <d v="2022-08-02T00:00:00"/>
    <x v="4"/>
  </r>
  <r>
    <s v="COF-WARB-CRSDF"/>
    <x v="12"/>
    <s v="NWE"/>
    <n v="84"/>
    <n v="-1.1764705882352941E-2"/>
    <n v="85"/>
    <d v="2022-08-04T00:00:00"/>
    <d v="2022-08-03T00:00:00"/>
    <x v="4"/>
  </r>
  <r>
    <s v="COF-WARB-CRHDF"/>
    <x v="13"/>
    <s v="NWE"/>
    <n v="75"/>
    <n v="0"/>
    <n v="75"/>
    <d v="2022-08-04T00:00:00"/>
    <d v="2022-08-03T00:00:00"/>
    <x v="4"/>
  </r>
  <r>
    <s v="COFVN-G2-NYC"/>
    <x v="0"/>
    <s v="Nueva York"/>
    <n v="122.58"/>
    <n v="0"/>
    <n v="122.58"/>
    <d v="2022-08-04T00:00:00"/>
    <d v="2022-08-03T00:00:00"/>
    <x v="5"/>
  </r>
  <r>
    <s v="COFSAN-23-NYC"/>
    <x v="1"/>
    <s v="Nueva York"/>
    <n v="224.3"/>
    <n v="0"/>
    <n v="224.3"/>
    <d v="2022-08-04T00:00:00"/>
    <d v="2022-08-03T00:00:00"/>
    <x v="5"/>
  </r>
  <r>
    <s v="COFCO-UGQ-NYC"/>
    <x v="2"/>
    <s v="Nueva York"/>
    <n v="300.3"/>
    <n v="0"/>
    <n v="300.3"/>
    <d v="2022-08-04T00:00:00"/>
    <d v="2022-08-03T00:00:00"/>
    <x v="5"/>
  </r>
  <r>
    <s v="COFCO-EP-NYC"/>
    <x v="3"/>
    <s v="Nueva York"/>
    <n v="302.3"/>
    <n v="0"/>
    <n v="302.3"/>
    <d v="2022-08-04T00:00:00"/>
    <d v="2022-08-03T00:00:00"/>
    <x v="5"/>
  </r>
  <r>
    <s v="COFSV-NYC"/>
    <x v="4"/>
    <s v="Nueva York"/>
    <n v="259.3"/>
    <n v="0"/>
    <n v="259.3"/>
    <d v="2022-08-04T00:00:00"/>
    <d v="2022-08-03T00:00:00"/>
    <x v="5"/>
  </r>
  <r>
    <s v="COFMX-NYC"/>
    <x v="5"/>
    <s v="Laredo"/>
    <n v="252.3"/>
    <n v="0"/>
    <n v="252.3"/>
    <d v="2022-08-04T00:00:00"/>
    <d v="2022-08-03T00:00:00"/>
    <x v="5"/>
  </r>
  <r>
    <s v="COFMX-HG-NYC"/>
    <x v="6"/>
    <s v="Nueva York"/>
    <n v="263.3"/>
    <n v="0"/>
    <n v="263.3"/>
    <d v="2022-08-04T00:00:00"/>
    <d v="2022-08-03T00:00:00"/>
    <x v="5"/>
  </r>
  <r>
    <s v="COFGT-NYC"/>
    <x v="7"/>
    <s v="Nueva York"/>
    <n v="282.3"/>
    <n v="0"/>
    <n v="282.3"/>
    <d v="2022-08-04T00:00:00"/>
    <d v="2022-08-03T00:00:00"/>
    <x v="5"/>
  </r>
  <r>
    <s v="COFSAN-4-NYC"/>
    <x v="8"/>
    <s v="Nueva York"/>
    <n v="218.3"/>
    <n v="0"/>
    <n v="218.3"/>
    <d v="2022-08-04T00:00:00"/>
    <d v="2022-08-03T00:00:00"/>
    <x v="5"/>
  </r>
  <r>
    <s v="COFID-EK1-NYC"/>
    <x v="9"/>
    <s v="Nueva York"/>
    <n v="114.58"/>
    <n v="0"/>
    <n v="114.58"/>
    <d v="2022-08-04T00:00:00"/>
    <d v="2022-08-03T00:00:00"/>
    <x v="5"/>
  </r>
  <r>
    <s v="COFUG-NYC"/>
    <x v="10"/>
    <s v="Nueva York"/>
    <n v="133.58000000000001"/>
    <n v="0"/>
    <n v="133.58000000000001"/>
    <d v="2022-08-04T00:00:00"/>
    <d v="2022-08-03T00:00:00"/>
    <x v="5"/>
  </r>
  <r>
    <s v="COFPE-NYC"/>
    <x v="11"/>
    <s v="Nueva York"/>
    <n v="260.3"/>
    <n v="0"/>
    <n v="260.3"/>
    <d v="2022-08-04T00:00:00"/>
    <d v="2022-08-03T00:00:00"/>
    <x v="5"/>
  </r>
  <r>
    <s v="COF-WARB-CRSDF"/>
    <x v="12"/>
    <s v="NWE"/>
    <n v="84"/>
    <n v="0"/>
    <n v="84"/>
    <d v="2022-08-05T00:00:00"/>
    <d v="2022-08-04T00:00:00"/>
    <x v="5"/>
  </r>
  <r>
    <s v="COF-WARB-CRHDF"/>
    <x v="13"/>
    <s v="NWE"/>
    <n v="75"/>
    <n v="0"/>
    <n v="75"/>
    <d v="2022-08-05T00:00:00"/>
    <d v="2022-08-04T00:00:00"/>
    <x v="5"/>
  </r>
  <r>
    <s v="COFVN-G2-NYC"/>
    <x v="0"/>
    <s v="Nueva York"/>
    <n v="122.58"/>
    <n v="0"/>
    <n v="122.58"/>
    <d v="2022-08-05T00:00:00"/>
    <d v="2022-08-04T00:00:00"/>
    <x v="6"/>
  </r>
  <r>
    <s v="COFSAN-23-NYC"/>
    <x v="1"/>
    <s v="Nueva York"/>
    <n v="224.3"/>
    <n v="0"/>
    <n v="224.3"/>
    <d v="2022-08-05T00:00:00"/>
    <d v="2022-08-04T00:00:00"/>
    <x v="6"/>
  </r>
  <r>
    <s v="COFCO-UGQ-NYC"/>
    <x v="2"/>
    <s v="Nueva York"/>
    <n v="300.3"/>
    <n v="0"/>
    <n v="300.3"/>
    <d v="2022-08-05T00:00:00"/>
    <d v="2022-08-04T00:00:00"/>
    <x v="6"/>
  </r>
  <r>
    <s v="COFCO-EP-NYC"/>
    <x v="3"/>
    <s v="Nueva York"/>
    <n v="302.3"/>
    <n v="0"/>
    <n v="302.3"/>
    <d v="2022-08-05T00:00:00"/>
    <d v="2022-08-04T00:00:00"/>
    <x v="6"/>
  </r>
  <r>
    <s v="COFSV-NYC"/>
    <x v="4"/>
    <s v="Nueva York"/>
    <n v="259.3"/>
    <n v="0"/>
    <n v="259.3"/>
    <d v="2022-08-05T00:00:00"/>
    <d v="2022-08-04T00:00:00"/>
    <x v="6"/>
  </r>
  <r>
    <s v="COFMX-NYC"/>
    <x v="5"/>
    <s v="Laredo"/>
    <n v="252.3"/>
    <n v="0"/>
    <n v="252.3"/>
    <d v="2022-08-05T00:00:00"/>
    <d v="2022-08-04T00:00:00"/>
    <x v="6"/>
  </r>
  <r>
    <s v="COFMX-HG-NYC"/>
    <x v="6"/>
    <s v="Nueva York"/>
    <n v="263.3"/>
    <n v="0"/>
    <n v="263.3"/>
    <d v="2022-08-05T00:00:00"/>
    <d v="2022-08-04T00:00:00"/>
    <x v="6"/>
  </r>
  <r>
    <s v="COFGT-NYC"/>
    <x v="7"/>
    <s v="Nueva York"/>
    <n v="282.3"/>
    <n v="0"/>
    <n v="282.3"/>
    <d v="2022-08-05T00:00:00"/>
    <d v="2022-08-04T00:00:00"/>
    <x v="6"/>
  </r>
  <r>
    <s v="COFSAN-4-NYC"/>
    <x v="8"/>
    <s v="Nueva York"/>
    <n v="218.3"/>
    <n v="0"/>
    <n v="218.3"/>
    <d v="2022-08-05T00:00:00"/>
    <d v="2022-08-04T00:00:00"/>
    <x v="6"/>
  </r>
  <r>
    <s v="COFID-EK1-NYC"/>
    <x v="9"/>
    <s v="Nueva York"/>
    <n v="114.58"/>
    <n v="0"/>
    <n v="114.58"/>
    <d v="2022-08-05T00:00:00"/>
    <d v="2022-08-04T00:00:00"/>
    <x v="6"/>
  </r>
  <r>
    <s v="COFUG-NYC"/>
    <x v="10"/>
    <s v="Nueva York"/>
    <n v="133.58000000000001"/>
    <n v="0"/>
    <n v="133.58000000000001"/>
    <d v="2022-08-05T00:00:00"/>
    <d v="2022-08-04T00:00:00"/>
    <x v="6"/>
  </r>
  <r>
    <s v="COFPE-NYC"/>
    <x v="11"/>
    <s v="Nueva York"/>
    <n v="260.3"/>
    <n v="0"/>
    <n v="260.3"/>
    <d v="2022-08-05T00:00:00"/>
    <d v="2022-08-04T00:00:00"/>
    <x v="6"/>
  </r>
  <r>
    <s v="COF-WARB-CRSDF"/>
    <x v="12"/>
    <s v="NWE"/>
    <n v="84"/>
    <n v="0"/>
    <n v="84"/>
    <d v="2022-08-08T00:00:00"/>
    <d v="2022-08-05T00:00:00"/>
    <x v="6"/>
  </r>
  <r>
    <s v="COF-WARB-CRHDF"/>
    <x v="13"/>
    <s v="NWE"/>
    <n v="75"/>
    <n v="0"/>
    <n v="75"/>
    <d v="2022-08-08T00:00:00"/>
    <d v="2022-08-05T00:00:00"/>
    <x v="6"/>
  </r>
  <r>
    <s v="COFVN-G2-NYC"/>
    <x v="0"/>
    <s v="Nueva York"/>
    <n v="122.58"/>
    <n v="0"/>
    <n v="122.58"/>
    <d v="2022-08-08T00:00:00"/>
    <d v="2022-08-05T00:00:00"/>
    <x v="7"/>
  </r>
  <r>
    <s v="COFSAN-23-NYC"/>
    <x v="1"/>
    <s v="Nueva York"/>
    <n v="224.3"/>
    <n v="0"/>
    <n v="224.3"/>
    <d v="2022-08-08T00:00:00"/>
    <d v="2022-08-05T00:00:00"/>
    <x v="7"/>
  </r>
  <r>
    <s v="COFCO-UGQ-NYC"/>
    <x v="2"/>
    <s v="Nueva York"/>
    <n v="300.3"/>
    <n v="0"/>
    <n v="300.3"/>
    <d v="2022-08-08T00:00:00"/>
    <d v="2022-08-05T00:00:00"/>
    <x v="7"/>
  </r>
  <r>
    <s v="COFCO-EP-NYC"/>
    <x v="3"/>
    <s v="Nueva York"/>
    <n v="302.3"/>
    <n v="0"/>
    <n v="302.3"/>
    <d v="2022-08-08T00:00:00"/>
    <d v="2022-08-05T00:00:00"/>
    <x v="7"/>
  </r>
  <r>
    <s v="COFSV-NYC"/>
    <x v="4"/>
    <s v="Nueva York"/>
    <n v="259.3"/>
    <n v="0"/>
    <n v="259.3"/>
    <d v="2022-08-08T00:00:00"/>
    <d v="2022-08-05T00:00:00"/>
    <x v="7"/>
  </r>
  <r>
    <s v="COFMX-NYC"/>
    <x v="5"/>
    <s v="Laredo"/>
    <n v="252.3"/>
    <n v="0"/>
    <n v="252.3"/>
    <d v="2022-08-08T00:00:00"/>
    <d v="2022-08-05T00:00:00"/>
    <x v="7"/>
  </r>
  <r>
    <s v="COFMX-HG-NYC"/>
    <x v="6"/>
    <s v="Nueva York"/>
    <n v="263.3"/>
    <n v="0"/>
    <n v="263.3"/>
    <d v="2022-08-08T00:00:00"/>
    <d v="2022-08-05T00:00:00"/>
    <x v="7"/>
  </r>
  <r>
    <s v="COFGT-NYC"/>
    <x v="7"/>
    <s v="Nueva York"/>
    <n v="282.3"/>
    <n v="0"/>
    <n v="282.3"/>
    <d v="2022-08-08T00:00:00"/>
    <d v="2022-08-05T00:00:00"/>
    <x v="7"/>
  </r>
  <r>
    <s v="COFSAN-4-NYC"/>
    <x v="8"/>
    <s v="Nueva York"/>
    <n v="218.3"/>
    <n v="0"/>
    <n v="218.3"/>
    <d v="2022-08-08T00:00:00"/>
    <d v="2022-08-05T00:00:00"/>
    <x v="7"/>
  </r>
  <r>
    <s v="COFID-EK1-NYC"/>
    <x v="9"/>
    <s v="Nueva York"/>
    <n v="114.58"/>
    <n v="0"/>
    <n v="114.58"/>
    <d v="2022-08-08T00:00:00"/>
    <d v="2022-08-05T00:00:00"/>
    <x v="7"/>
  </r>
  <r>
    <s v="COFUG-NYC"/>
    <x v="10"/>
    <s v="Nueva York"/>
    <n v="133.58000000000001"/>
    <n v="0"/>
    <n v="133.58000000000001"/>
    <d v="2022-08-08T00:00:00"/>
    <d v="2022-08-05T00:00:00"/>
    <x v="7"/>
  </r>
  <r>
    <s v="COFPE-NYC"/>
    <x v="11"/>
    <s v="Nueva York"/>
    <n v="260.3"/>
    <n v="0"/>
    <n v="260.3"/>
    <d v="2022-08-08T00:00:00"/>
    <d v="2022-08-05T00:00:00"/>
    <x v="7"/>
  </r>
  <r>
    <s v="COF-WARB-CRSDF"/>
    <x v="12"/>
    <s v="NWE"/>
    <n v="84"/>
    <n v="0"/>
    <n v="84"/>
    <d v="2022-08-09T00:00:00"/>
    <d v="2022-08-08T00:00:00"/>
    <x v="7"/>
  </r>
  <r>
    <s v="COF-WARB-CRHDF"/>
    <x v="13"/>
    <s v="NWE"/>
    <n v="75"/>
    <n v="0"/>
    <n v="75"/>
    <d v="2022-08-09T00:00:00"/>
    <d v="2022-08-08T00:00:00"/>
    <x v="7"/>
  </r>
  <r>
    <s v="COFVN-G2-NYC"/>
    <x v="0"/>
    <s v="Nueva York"/>
    <n v="122.58"/>
    <n v="0"/>
    <n v="122.58"/>
    <d v="2022-08-09T00:00:00"/>
    <d v="2022-08-08T00:00:00"/>
    <x v="8"/>
  </r>
  <r>
    <s v="COFSAN-23-NYC"/>
    <x v="1"/>
    <s v="Nueva York"/>
    <n v="224.3"/>
    <n v="0"/>
    <n v="224.3"/>
    <d v="2022-08-09T00:00:00"/>
    <d v="2022-08-08T00:00:00"/>
    <x v="8"/>
  </r>
  <r>
    <s v="COFCO-UGQ-NYC"/>
    <x v="2"/>
    <s v="Nueva York"/>
    <n v="300.3"/>
    <n v="0"/>
    <n v="300.3"/>
    <d v="2022-08-09T00:00:00"/>
    <d v="2022-08-08T00:00:00"/>
    <x v="8"/>
  </r>
  <r>
    <s v="COFCO-EP-NYC"/>
    <x v="3"/>
    <s v="Nueva York"/>
    <n v="302.3"/>
    <n v="0"/>
    <n v="302.3"/>
    <d v="2022-08-09T00:00:00"/>
    <d v="2022-08-08T00:00:00"/>
    <x v="8"/>
  </r>
  <r>
    <s v="COFSV-NYC"/>
    <x v="4"/>
    <s v="Nueva York"/>
    <n v="259.3"/>
    <n v="0"/>
    <n v="259.3"/>
    <d v="2022-08-09T00:00:00"/>
    <d v="2022-08-08T00:00:00"/>
    <x v="8"/>
  </r>
  <r>
    <s v="COFMX-NYC"/>
    <x v="5"/>
    <s v="Laredo"/>
    <n v="252.3"/>
    <n v="0"/>
    <n v="252.3"/>
    <d v="2022-08-09T00:00:00"/>
    <d v="2022-08-08T00:00:00"/>
    <x v="8"/>
  </r>
  <r>
    <s v="COFMX-HG-NYC"/>
    <x v="6"/>
    <s v="Nueva York"/>
    <n v="263.3"/>
    <n v="0"/>
    <n v="263.3"/>
    <d v="2022-08-09T00:00:00"/>
    <d v="2022-08-08T00:00:00"/>
    <x v="8"/>
  </r>
  <r>
    <s v="COFGT-NYC"/>
    <x v="7"/>
    <s v="Nueva York"/>
    <n v="282.3"/>
    <n v="0"/>
    <n v="282.3"/>
    <d v="2022-08-09T00:00:00"/>
    <d v="2022-08-08T00:00:00"/>
    <x v="8"/>
  </r>
  <r>
    <s v="COFSAN-4-NYC"/>
    <x v="8"/>
    <s v="Nueva York"/>
    <n v="218.3"/>
    <n v="0"/>
    <n v="218.3"/>
    <d v="2022-08-09T00:00:00"/>
    <d v="2022-08-08T00:00:00"/>
    <x v="8"/>
  </r>
  <r>
    <s v="COFID-EK1-NYC"/>
    <x v="9"/>
    <s v="Nueva York"/>
    <n v="114.58"/>
    <n v="0"/>
    <n v="114.58"/>
    <d v="2022-08-09T00:00:00"/>
    <d v="2022-08-08T00:00:00"/>
    <x v="8"/>
  </r>
  <r>
    <s v="COFUG-NYC"/>
    <x v="10"/>
    <s v="Nueva York"/>
    <n v="133.58000000000001"/>
    <n v="0"/>
    <n v="133.58000000000001"/>
    <d v="2022-08-09T00:00:00"/>
    <d v="2022-08-08T00:00:00"/>
    <x v="8"/>
  </r>
  <r>
    <s v="COFPE-NYC"/>
    <x v="11"/>
    <s v="Nueva York"/>
    <n v="260.3"/>
    <n v="0"/>
    <n v="260.3"/>
    <d v="2022-08-09T00:00:00"/>
    <d v="2022-08-08T00:00:00"/>
    <x v="8"/>
  </r>
  <r>
    <s v="COF-WARB-CRSDF"/>
    <x v="12"/>
    <s v="NWE"/>
    <n v="84"/>
    <n v="0"/>
    <n v="84"/>
    <d v="2022-08-10T00:00:00"/>
    <d v="2022-08-09T00:00:00"/>
    <x v="8"/>
  </r>
  <r>
    <s v="COF-WARB-CRHDF"/>
    <x v="13"/>
    <s v="NWE"/>
    <n v="75"/>
    <n v="0"/>
    <n v="75"/>
    <d v="2022-08-10T00:00:00"/>
    <d v="2022-08-09T00:00:00"/>
    <x v="8"/>
  </r>
  <r>
    <s v="COFVN-G2-NYC"/>
    <x v="0"/>
    <s v="Nueva York"/>
    <n v="122.58"/>
    <n v="0"/>
    <n v="122.58"/>
    <d v="2022-08-10T00:00:00"/>
    <d v="2022-08-09T00:00:00"/>
    <x v="9"/>
  </r>
  <r>
    <s v="COFSAN-23-NYC"/>
    <x v="1"/>
    <s v="Nueva York"/>
    <n v="224.3"/>
    <n v="0"/>
    <n v="224.3"/>
    <d v="2022-08-10T00:00:00"/>
    <d v="2022-08-09T00:00:00"/>
    <x v="9"/>
  </r>
  <r>
    <s v="COFCO-UGQ-NYC"/>
    <x v="2"/>
    <s v="Nueva York"/>
    <n v="300.3"/>
    <n v="0"/>
    <n v="300.3"/>
    <d v="2022-08-10T00:00:00"/>
    <d v="2022-08-09T00:00:00"/>
    <x v="9"/>
  </r>
  <r>
    <s v="COFCO-EP-NYC"/>
    <x v="3"/>
    <s v="Nueva York"/>
    <n v="302.3"/>
    <n v="0"/>
    <n v="302.3"/>
    <d v="2022-08-10T00:00:00"/>
    <d v="2022-08-09T00:00:00"/>
    <x v="9"/>
  </r>
  <r>
    <s v="COFSV-NYC"/>
    <x v="4"/>
    <s v="Nueva York"/>
    <n v="259.3"/>
    <n v="0"/>
    <n v="259.3"/>
    <d v="2022-08-10T00:00:00"/>
    <d v="2022-08-09T00:00:00"/>
    <x v="9"/>
  </r>
  <r>
    <s v="COFMX-NYC"/>
    <x v="5"/>
    <s v="Laredo"/>
    <n v="252.3"/>
    <n v="0"/>
    <n v="252.3"/>
    <d v="2022-08-10T00:00:00"/>
    <d v="2022-08-09T00:00:00"/>
    <x v="9"/>
  </r>
  <r>
    <s v="COFMX-HG-NYC"/>
    <x v="6"/>
    <s v="Nueva York"/>
    <n v="263.3"/>
    <n v="0"/>
    <n v="263.3"/>
    <d v="2022-08-10T00:00:00"/>
    <d v="2022-08-09T00:00:00"/>
    <x v="9"/>
  </r>
  <r>
    <s v="COFGT-NYC"/>
    <x v="7"/>
    <s v="Nueva York"/>
    <n v="282.3"/>
    <n v="0"/>
    <n v="282.3"/>
    <d v="2022-08-10T00:00:00"/>
    <d v="2022-08-09T00:00:00"/>
    <x v="9"/>
  </r>
  <r>
    <s v="COFSAN-4-NYC"/>
    <x v="8"/>
    <s v="Nueva York"/>
    <n v="218.3"/>
    <n v="0"/>
    <n v="218.3"/>
    <d v="2022-08-10T00:00:00"/>
    <d v="2022-08-09T00:00:00"/>
    <x v="9"/>
  </r>
  <r>
    <s v="COFID-EK1-NYC"/>
    <x v="9"/>
    <s v="Nueva York"/>
    <n v="114.58"/>
    <n v="0"/>
    <n v="114.58"/>
    <d v="2022-08-10T00:00:00"/>
    <d v="2022-08-09T00:00:00"/>
    <x v="9"/>
  </r>
  <r>
    <s v="COFUG-NYC"/>
    <x v="10"/>
    <s v="Nueva York"/>
    <n v="133.58000000000001"/>
    <n v="0"/>
    <n v="133.58000000000001"/>
    <d v="2022-08-10T00:00:00"/>
    <d v="2022-08-09T00:00:00"/>
    <x v="9"/>
  </r>
  <r>
    <s v="COFPE-NYC"/>
    <x v="11"/>
    <s v="Nueva York"/>
    <n v="260.3"/>
    <n v="0"/>
    <n v="260.3"/>
    <d v="2022-08-10T00:00:00"/>
    <d v="2022-08-09T00:00:00"/>
    <x v="9"/>
  </r>
  <r>
    <s v="COF-WARB-CRSDF"/>
    <x v="12"/>
    <s v="NWE"/>
    <n v="82"/>
    <n v="-2.3809523809523808E-2"/>
    <n v="84"/>
    <d v="2022-08-11T00:00:00"/>
    <d v="2022-08-10T00:00:00"/>
    <x v="9"/>
  </r>
  <r>
    <s v="COF-WARB-CRHDF"/>
    <x v="13"/>
    <s v="NWE"/>
    <n v="75"/>
    <n v="0"/>
    <n v="75"/>
    <d v="2022-08-11T00:00:00"/>
    <d v="2022-08-10T00:00:00"/>
    <x v="9"/>
  </r>
  <r>
    <s v="COFVN-G2-NYC"/>
    <x v="0"/>
    <s v="Nueva York"/>
    <n v="124.58"/>
    <n v="1.631587534671235E-2"/>
    <n v="122.58"/>
    <d v="2022-08-11T00:00:00"/>
    <d v="2022-08-10T00:00:00"/>
    <x v="10"/>
  </r>
  <r>
    <s v="COFSAN-23-NYC"/>
    <x v="1"/>
    <s v="Nueva York"/>
    <n v="224.3"/>
    <n v="0"/>
    <n v="224.3"/>
    <d v="2022-08-11T00:00:00"/>
    <d v="2022-08-10T00:00:00"/>
    <x v="10"/>
  </r>
  <r>
    <s v="COFCO-UGQ-NYC"/>
    <x v="2"/>
    <s v="Nueva York"/>
    <n v="298.3"/>
    <n v="-6.66000666000666E-3"/>
    <n v="300.3"/>
    <d v="2022-08-11T00:00:00"/>
    <d v="2022-08-10T00:00:00"/>
    <x v="10"/>
  </r>
  <r>
    <s v="COFCO-EP-NYC"/>
    <x v="3"/>
    <s v="Nueva York"/>
    <n v="300.3"/>
    <n v="-6.6159444260668211E-3"/>
    <n v="302.3"/>
    <d v="2022-08-11T00:00:00"/>
    <d v="2022-08-10T00:00:00"/>
    <x v="10"/>
  </r>
  <r>
    <s v="COFSV-NYC"/>
    <x v="4"/>
    <s v="Nueva York"/>
    <n v="257.3"/>
    <n v="-7.7130736598534514E-3"/>
    <n v="259.3"/>
    <d v="2022-08-11T00:00:00"/>
    <d v="2022-08-10T00:00:00"/>
    <x v="10"/>
  </r>
  <r>
    <s v="COFMX-NYC"/>
    <x v="5"/>
    <s v="Laredo"/>
    <n v="252.3"/>
    <n v="0"/>
    <n v="252.3"/>
    <d v="2022-08-11T00:00:00"/>
    <d v="2022-08-10T00:00:00"/>
    <x v="10"/>
  </r>
  <r>
    <s v="COFMX-HG-NYC"/>
    <x v="6"/>
    <s v="Nueva York"/>
    <n v="261.3"/>
    <n v="-7.5958982149639193E-3"/>
    <n v="263.3"/>
    <d v="2022-08-11T00:00:00"/>
    <d v="2022-08-10T00:00:00"/>
    <x v="10"/>
  </r>
  <r>
    <s v="COFGT-NYC"/>
    <x v="7"/>
    <s v="Nueva York"/>
    <n v="280.3"/>
    <n v="-7.0846617074034708E-3"/>
    <n v="282.3"/>
    <d v="2022-08-11T00:00:00"/>
    <d v="2022-08-10T00:00:00"/>
    <x v="10"/>
  </r>
  <r>
    <s v="COFSAN-4-NYC"/>
    <x v="8"/>
    <s v="Nueva York"/>
    <n v="218.3"/>
    <n v="0"/>
    <n v="218.3"/>
    <d v="2022-08-11T00:00:00"/>
    <d v="2022-08-10T00:00:00"/>
    <x v="10"/>
  </r>
  <r>
    <s v="COFID-EK1-NYC"/>
    <x v="9"/>
    <s v="Nueva York"/>
    <n v="114.58"/>
    <n v="0"/>
    <n v="114.58"/>
    <d v="2022-08-11T00:00:00"/>
    <d v="2022-08-10T00:00:00"/>
    <x v="10"/>
  </r>
  <r>
    <s v="COFUG-NYC"/>
    <x v="10"/>
    <s v="Nueva York"/>
    <n v="133.58000000000001"/>
    <n v="0"/>
    <n v="133.58000000000001"/>
    <d v="2022-08-11T00:00:00"/>
    <d v="2022-08-10T00:00:00"/>
    <x v="10"/>
  </r>
  <r>
    <s v="COFPE-NYC"/>
    <x v="11"/>
    <s v="Nueva York"/>
    <n v="261.3"/>
    <n v="3.8417210910487898E-3"/>
    <n v="260.3"/>
    <d v="2022-08-11T00:00:00"/>
    <d v="2022-08-10T00:00:00"/>
    <x v="10"/>
  </r>
  <r>
    <s v="COF-WARB-CRSDF"/>
    <x v="12"/>
    <s v="NWE"/>
    <n v="82"/>
    <n v="0"/>
    <n v="82"/>
    <d v="2022-08-12T00:00:00"/>
    <d v="2022-08-11T00:00:00"/>
    <x v="10"/>
  </r>
  <r>
    <s v="COF-WARB-CRHDF"/>
    <x v="13"/>
    <s v="NWE"/>
    <n v="75"/>
    <n v="0"/>
    <n v="75"/>
    <d v="2022-08-12T00:00:00"/>
    <d v="2022-08-11T00:00:00"/>
    <x v="10"/>
  </r>
  <r>
    <s v="COFVN-G2-NYC"/>
    <x v="0"/>
    <s v="Nueva York"/>
    <n v="124.58"/>
    <n v="0"/>
    <n v="124.58"/>
    <d v="2022-08-12T00:00:00"/>
    <d v="2022-08-11T00:00:00"/>
    <x v="11"/>
  </r>
  <r>
    <s v="COFSAN-23-NYC"/>
    <x v="1"/>
    <s v="Nueva York"/>
    <n v="224.3"/>
    <n v="0"/>
    <n v="224.3"/>
    <d v="2022-08-12T00:00:00"/>
    <d v="2022-08-11T00:00:00"/>
    <x v="11"/>
  </r>
  <r>
    <s v="COFCO-UGQ-NYC"/>
    <x v="2"/>
    <s v="Nueva York"/>
    <n v="298.3"/>
    <n v="0"/>
    <n v="298.3"/>
    <d v="2022-08-12T00:00:00"/>
    <d v="2022-08-11T00:00:00"/>
    <x v="11"/>
  </r>
  <r>
    <s v="COFCO-EP-NYC"/>
    <x v="3"/>
    <s v="Nueva York"/>
    <n v="300.3"/>
    <n v="0"/>
    <n v="300.3"/>
    <d v="2022-08-12T00:00:00"/>
    <d v="2022-08-11T00:00:00"/>
    <x v="11"/>
  </r>
  <r>
    <s v="COFSV-NYC"/>
    <x v="4"/>
    <s v="Nueva York"/>
    <n v="257.3"/>
    <n v="0"/>
    <n v="257.3"/>
    <d v="2022-08-12T00:00:00"/>
    <d v="2022-08-11T00:00:00"/>
    <x v="11"/>
  </r>
  <r>
    <s v="COFMX-NYC"/>
    <x v="5"/>
    <s v="Laredo"/>
    <n v="252.3"/>
    <n v="0"/>
    <n v="252.3"/>
    <d v="2022-08-12T00:00:00"/>
    <d v="2022-08-11T00:00:00"/>
    <x v="11"/>
  </r>
  <r>
    <s v="COFMX-HG-NYC"/>
    <x v="6"/>
    <s v="Nueva York"/>
    <n v="261.3"/>
    <n v="0"/>
    <n v="261.3"/>
    <d v="2022-08-12T00:00:00"/>
    <d v="2022-08-11T00:00:00"/>
    <x v="11"/>
  </r>
  <r>
    <s v="COFGT-NYC"/>
    <x v="7"/>
    <s v="Nueva York"/>
    <n v="280.3"/>
    <n v="0"/>
    <n v="280.3"/>
    <d v="2022-08-12T00:00:00"/>
    <d v="2022-08-11T00:00:00"/>
    <x v="11"/>
  </r>
  <r>
    <s v="COFSAN-4-NYC"/>
    <x v="8"/>
    <s v="Nueva York"/>
    <n v="218.3"/>
    <n v="0"/>
    <n v="218.3"/>
    <d v="2022-08-12T00:00:00"/>
    <d v="2022-08-11T00:00:00"/>
    <x v="11"/>
  </r>
  <r>
    <s v="COFID-EK1-NYC"/>
    <x v="9"/>
    <s v="Nueva York"/>
    <n v="114.58"/>
    <n v="0"/>
    <n v="114.58"/>
    <d v="2022-08-12T00:00:00"/>
    <d v="2022-08-11T00:00:00"/>
    <x v="11"/>
  </r>
  <r>
    <s v="COFUG-NYC"/>
    <x v="10"/>
    <s v="Nueva York"/>
    <n v="133.58000000000001"/>
    <n v="0"/>
    <n v="133.58000000000001"/>
    <d v="2022-08-12T00:00:00"/>
    <d v="2022-08-11T00:00:00"/>
    <x v="11"/>
  </r>
  <r>
    <s v="COFPE-NYC"/>
    <x v="11"/>
    <s v="Nueva York"/>
    <n v="261.3"/>
    <n v="0"/>
    <n v="261.3"/>
    <d v="2022-08-12T00:00:00"/>
    <d v="2022-08-11T00:00:00"/>
    <x v="11"/>
  </r>
  <r>
    <s v="COF-WARB-CRSDF"/>
    <x v="12"/>
    <s v="NWE"/>
    <n v="82"/>
    <n v="0"/>
    <n v="82"/>
    <d v="2022-08-15T00:00:00"/>
    <d v="2022-08-12T00:00:00"/>
    <x v="11"/>
  </r>
  <r>
    <s v="COF-WARB-CRHDF"/>
    <x v="13"/>
    <s v="NWE"/>
    <n v="75"/>
    <n v="0"/>
    <n v="75"/>
    <d v="2022-08-15T00:00:00"/>
    <d v="2022-08-12T00:00:00"/>
    <x v="11"/>
  </r>
  <r>
    <s v="COFVN-G2-NYC"/>
    <x v="0"/>
    <s v="Nueva York"/>
    <n v="124.58"/>
    <n v="0"/>
    <n v="124.58"/>
    <d v="2022-08-15T00:00:00"/>
    <d v="2022-08-12T00:00:00"/>
    <x v="12"/>
  </r>
  <r>
    <s v="COFSAN-23-NYC"/>
    <x v="1"/>
    <s v="Nueva York"/>
    <n v="224.3"/>
    <n v="0"/>
    <n v="224.3"/>
    <d v="2022-08-15T00:00:00"/>
    <d v="2022-08-12T00:00:00"/>
    <x v="12"/>
  </r>
  <r>
    <s v="COFCO-UGQ-NYC"/>
    <x v="2"/>
    <s v="Nueva York"/>
    <n v="298.3"/>
    <n v="0"/>
    <n v="298.3"/>
    <d v="2022-08-15T00:00:00"/>
    <d v="2022-08-12T00:00:00"/>
    <x v="12"/>
  </r>
  <r>
    <s v="COFCO-EP-NYC"/>
    <x v="3"/>
    <s v="Nueva York"/>
    <n v="300.3"/>
    <n v="0"/>
    <n v="300.3"/>
    <d v="2022-08-15T00:00:00"/>
    <d v="2022-08-12T00:00:00"/>
    <x v="12"/>
  </r>
  <r>
    <s v="COFSV-NYC"/>
    <x v="4"/>
    <s v="Nueva York"/>
    <n v="257.3"/>
    <n v="0"/>
    <n v="257.3"/>
    <d v="2022-08-15T00:00:00"/>
    <d v="2022-08-12T00:00:00"/>
    <x v="12"/>
  </r>
  <r>
    <s v="COFMX-NYC"/>
    <x v="5"/>
    <s v="Laredo"/>
    <n v="252.3"/>
    <n v="0"/>
    <n v="252.3"/>
    <d v="2022-08-15T00:00:00"/>
    <d v="2022-08-12T00:00:00"/>
    <x v="12"/>
  </r>
  <r>
    <s v="COFMX-HG-NYC"/>
    <x v="6"/>
    <s v="Nueva York"/>
    <n v="261.3"/>
    <n v="0"/>
    <n v="261.3"/>
    <d v="2022-08-15T00:00:00"/>
    <d v="2022-08-12T00:00:00"/>
    <x v="12"/>
  </r>
  <r>
    <s v="COFGT-NYC"/>
    <x v="7"/>
    <s v="Nueva York"/>
    <n v="280.3"/>
    <n v="0"/>
    <n v="280.3"/>
    <d v="2022-08-15T00:00:00"/>
    <d v="2022-08-12T00:00:00"/>
    <x v="12"/>
  </r>
  <r>
    <s v="COFSAN-4-NYC"/>
    <x v="8"/>
    <s v="Nueva York"/>
    <n v="218.3"/>
    <n v="0"/>
    <n v="218.3"/>
    <d v="2022-08-15T00:00:00"/>
    <d v="2022-08-12T00:00:00"/>
    <x v="12"/>
  </r>
  <r>
    <s v="COFID-EK1-NYC"/>
    <x v="9"/>
    <s v="Nueva York"/>
    <n v="114.58"/>
    <n v="0"/>
    <n v="114.58"/>
    <d v="2022-08-15T00:00:00"/>
    <d v="2022-08-12T00:00:00"/>
    <x v="12"/>
  </r>
  <r>
    <s v="COFUG-NYC"/>
    <x v="10"/>
    <s v="Nueva York"/>
    <n v="133.58000000000001"/>
    <n v="0"/>
    <n v="133.58000000000001"/>
    <d v="2022-08-15T00:00:00"/>
    <d v="2022-08-12T00:00:00"/>
    <x v="12"/>
  </r>
  <r>
    <s v="COFPE-NYC"/>
    <x v="11"/>
    <s v="Nueva York"/>
    <n v="261.3"/>
    <n v="0"/>
    <n v="261.3"/>
    <d v="2022-08-15T00:00:00"/>
    <d v="2022-08-12T00:00:00"/>
    <x v="12"/>
  </r>
  <r>
    <s v="COF-WARB-CRSDF"/>
    <x v="12"/>
    <s v="NWE"/>
    <n v="82"/>
    <n v="0"/>
    <n v="82"/>
    <d v="2022-08-16T00:00:00"/>
    <d v="2022-08-15T00:00:00"/>
    <x v="12"/>
  </r>
  <r>
    <s v="COF-WARB-CRHDF"/>
    <x v="13"/>
    <s v="NWE"/>
    <n v="75"/>
    <n v="0"/>
    <n v="75"/>
    <d v="2022-08-16T00:00:00"/>
    <d v="2022-08-15T00:00:00"/>
    <x v="12"/>
  </r>
  <r>
    <s v="COFVN-G2-NYC"/>
    <x v="0"/>
    <s v="Nueva York"/>
    <n v="133.38"/>
    <n v="7.0637341467330209E-2"/>
    <n v="124.58"/>
    <d v="2022-08-16T00:00:00"/>
    <d v="2022-08-15T00:00:00"/>
    <x v="13"/>
  </r>
  <r>
    <s v="COFSAN-23-NYC"/>
    <x v="1"/>
    <s v="Nueva York"/>
    <n v="226.8"/>
    <n v="1.1145786892554613E-2"/>
    <n v="224.3"/>
    <d v="2022-08-16T00:00:00"/>
    <d v="2022-08-15T00:00:00"/>
    <x v="13"/>
  </r>
  <r>
    <s v="COFCO-UGQ-NYC"/>
    <x v="2"/>
    <s v="Nueva York"/>
    <n v="300.8"/>
    <n v="8.3808246731478381E-3"/>
    <n v="298.3"/>
    <d v="2022-08-16T00:00:00"/>
    <d v="2022-08-15T00:00:00"/>
    <x v="13"/>
  </r>
  <r>
    <s v="COFCO-EP-NYC"/>
    <x v="3"/>
    <s v="Nueva York"/>
    <n v="302.8"/>
    <n v="8.3250083250083241E-3"/>
    <n v="300.3"/>
    <d v="2022-08-16T00:00:00"/>
    <d v="2022-08-15T00:00:00"/>
    <x v="13"/>
  </r>
  <r>
    <s v="COFSV-NYC"/>
    <x v="4"/>
    <s v="Nueva York"/>
    <n v="259.8"/>
    <n v="9.7162844928099495E-3"/>
    <n v="257.3"/>
    <d v="2022-08-16T00:00:00"/>
    <d v="2022-08-15T00:00:00"/>
    <x v="13"/>
  </r>
  <r>
    <s v="COFMX-NYC"/>
    <x v="5"/>
    <s v="Laredo"/>
    <n v="254.8"/>
    <n v="9.9088386841062227E-3"/>
    <n v="252.3"/>
    <d v="2022-08-16T00:00:00"/>
    <d v="2022-08-15T00:00:00"/>
    <x v="13"/>
  </r>
  <r>
    <s v="COFMX-HG-NYC"/>
    <x v="6"/>
    <s v="Nueva York"/>
    <n v="263.8"/>
    <n v="9.567546880979716E-3"/>
    <n v="261.3"/>
    <d v="2022-08-16T00:00:00"/>
    <d v="2022-08-15T00:00:00"/>
    <x v="13"/>
  </r>
  <r>
    <s v="COFGT-NYC"/>
    <x v="7"/>
    <s v="Nueva York"/>
    <n v="282.8"/>
    <n v="8.9190153407063856E-3"/>
    <n v="280.3"/>
    <d v="2022-08-16T00:00:00"/>
    <d v="2022-08-15T00:00:00"/>
    <x v="13"/>
  </r>
  <r>
    <s v="COFSAN-4-NYC"/>
    <x v="8"/>
    <s v="Nueva York"/>
    <n v="220.8"/>
    <n v="1.1452130096197893E-2"/>
    <n v="218.3"/>
    <d v="2022-08-16T00:00:00"/>
    <d v="2022-08-15T00:00:00"/>
    <x v="13"/>
  </r>
  <r>
    <s v="COFID-EK1-NYC"/>
    <x v="9"/>
    <s v="Nueva York"/>
    <n v="123.38"/>
    <n v="7.6802234246814427E-2"/>
    <n v="114.58"/>
    <d v="2022-08-16T00:00:00"/>
    <d v="2022-08-15T00:00:00"/>
    <x v="13"/>
  </r>
  <r>
    <s v="COFUG-NYC"/>
    <x v="10"/>
    <s v="Nueva York"/>
    <n v="142.38"/>
    <n v="6.5878125467884283E-2"/>
    <n v="133.58000000000001"/>
    <d v="2022-08-16T00:00:00"/>
    <d v="2022-08-15T00:00:00"/>
    <x v="13"/>
  </r>
  <r>
    <s v="COFPE-NYC"/>
    <x v="11"/>
    <s v="Nueva York"/>
    <n v="263.8"/>
    <n v="9.567546880979716E-3"/>
    <n v="261.3"/>
    <d v="2022-08-16T00:00:00"/>
    <d v="2022-08-15T00:00:00"/>
    <x v="13"/>
  </r>
  <r>
    <s v="COF-WARB-CRSDF"/>
    <x v="12"/>
    <s v="NWE"/>
    <n v="82"/>
    <n v="0"/>
    <n v="82"/>
    <d v="2022-08-17T00:00:00"/>
    <d v="2022-08-16T00:00:00"/>
    <x v="13"/>
  </r>
  <r>
    <s v="COF-WARB-CRHDF"/>
    <x v="13"/>
    <s v="NWE"/>
    <n v="75"/>
    <n v="0"/>
    <n v="75"/>
    <d v="2022-08-17T00:00:00"/>
    <d v="2022-08-16T00:00:00"/>
    <x v="13"/>
  </r>
  <r>
    <s v="COFVN-G2-NYC"/>
    <x v="0"/>
    <s v="Nueva York"/>
    <n v="133.06"/>
    <n v="-2.3991602938970851E-3"/>
    <n v="133.38"/>
    <d v="2022-08-17T00:00:00"/>
    <d v="2022-08-16T00:00:00"/>
    <x v="14"/>
  </r>
  <r>
    <s v="COFSAN-23-NYC"/>
    <x v="1"/>
    <s v="Nueva York"/>
    <n v="224.9"/>
    <n v="-8.3774250440917346E-3"/>
    <n v="226.8"/>
    <d v="2022-08-17T00:00:00"/>
    <d v="2022-08-16T00:00:00"/>
    <x v="14"/>
  </r>
  <r>
    <s v="COFCO-UGQ-NYC"/>
    <x v="2"/>
    <s v="Nueva York"/>
    <n v="298.89999999999998"/>
    <n v="-6.3164893617022409E-3"/>
    <n v="300.8"/>
    <d v="2022-08-17T00:00:00"/>
    <d v="2022-08-16T00:00:00"/>
    <x v="14"/>
  </r>
  <r>
    <s v="COFCO-EP-NYC"/>
    <x v="3"/>
    <s v="Nueva York"/>
    <n v="300.89999999999998"/>
    <n v="-6.2747688243065857E-3"/>
    <n v="302.8"/>
    <d v="2022-08-17T00:00:00"/>
    <d v="2022-08-16T00:00:00"/>
    <x v="14"/>
  </r>
  <r>
    <s v="COFSV-NYC"/>
    <x v="4"/>
    <s v="Nueva York"/>
    <n v="257.89999999999998"/>
    <n v="-7.3133179368746496E-3"/>
    <n v="259.8"/>
    <d v="2022-08-17T00:00:00"/>
    <d v="2022-08-16T00:00:00"/>
    <x v="14"/>
  </r>
  <r>
    <s v="COFMX-NYC"/>
    <x v="5"/>
    <s v="Laredo"/>
    <n v="252.9"/>
    <n v="-7.4568288854003359E-3"/>
    <n v="254.8"/>
    <d v="2022-08-17T00:00:00"/>
    <d v="2022-08-16T00:00:00"/>
    <x v="14"/>
  </r>
  <r>
    <s v="COFMX-HG-NYC"/>
    <x v="6"/>
    <s v="Nueva York"/>
    <n v="261.89999999999998"/>
    <n v="-7.2024260803640414E-3"/>
    <n v="263.8"/>
    <d v="2022-08-17T00:00:00"/>
    <d v="2022-08-16T00:00:00"/>
    <x v="14"/>
  </r>
  <r>
    <s v="COFGT-NYC"/>
    <x v="7"/>
    <s v="Nueva York"/>
    <n v="280.89999999999998"/>
    <n v="-6.7185289957568386E-3"/>
    <n v="282.8"/>
    <d v="2022-08-17T00:00:00"/>
    <d v="2022-08-16T00:00:00"/>
    <x v="14"/>
  </r>
  <r>
    <s v="COFSAN-4-NYC"/>
    <x v="8"/>
    <s v="Nueva York"/>
    <n v="218.9"/>
    <n v="-8.605072463768142E-3"/>
    <n v="220.8"/>
    <d v="2022-08-17T00:00:00"/>
    <d v="2022-08-16T00:00:00"/>
    <x v="14"/>
  </r>
  <r>
    <s v="COFID-EK1-NYC"/>
    <x v="9"/>
    <s v="Nueva York"/>
    <n v="123.06"/>
    <n v="-2.5936132274274049E-3"/>
    <n v="123.38"/>
    <d v="2022-08-17T00:00:00"/>
    <d v="2022-08-16T00:00:00"/>
    <x v="14"/>
  </r>
  <r>
    <s v="COFUG-NYC"/>
    <x v="10"/>
    <s v="Nueva York"/>
    <n v="142.06"/>
    <n v="-2.2475066722853856E-3"/>
    <n v="142.38"/>
    <d v="2022-08-17T00:00:00"/>
    <d v="2022-08-16T00:00:00"/>
    <x v="14"/>
  </r>
  <r>
    <s v="COFPE-NYC"/>
    <x v="11"/>
    <s v="Nueva York"/>
    <n v="261.89999999999998"/>
    <n v="-7.2024260803640414E-3"/>
    <n v="263.8"/>
    <d v="2022-08-17T00:00:00"/>
    <d v="2022-08-16T00:00:00"/>
    <x v="14"/>
  </r>
  <r>
    <s v="COF-WARB-CRSDF"/>
    <x v="12"/>
    <s v="NWE"/>
    <n v="82"/>
    <n v="0"/>
    <n v="82"/>
    <d v="2022-08-18T00:00:00"/>
    <d v="2022-08-17T00:00:00"/>
    <x v="14"/>
  </r>
  <r>
    <s v="COF-WARB-CRHDF"/>
    <x v="13"/>
    <s v="NWE"/>
    <n v="75"/>
    <n v="0"/>
    <n v="75"/>
    <d v="2022-08-18T00:00:00"/>
    <d v="2022-08-17T00:00:00"/>
    <x v="14"/>
  </r>
  <r>
    <s v="COFVN-G2-NYC"/>
    <x v="0"/>
    <s v="Nueva York"/>
    <n v="132.11000000000001"/>
    <n v="-7.1396362543212728E-3"/>
    <n v="133.06"/>
    <d v="2022-08-17T00:00:00"/>
    <d v="2022-08-17T00:00:00"/>
    <x v="15"/>
  </r>
  <r>
    <s v="COFSAN-23-NYC"/>
    <x v="1"/>
    <s v="Nueva York"/>
    <n v="222.35"/>
    <n v="-1.133837261004896E-2"/>
    <n v="224.9"/>
    <d v="2022-08-17T00:00:00"/>
    <d v="2022-08-17T00:00:00"/>
    <x v="15"/>
  </r>
  <r>
    <s v="COFCO-UGQ-NYC"/>
    <x v="2"/>
    <s v="Nueva York"/>
    <n v="297.35000000000002"/>
    <n v="-5.1856808297087807E-3"/>
    <n v="298.89999999999998"/>
    <d v="2022-08-17T00:00:00"/>
    <d v="2022-08-17T00:00:00"/>
    <x v="15"/>
  </r>
  <r>
    <s v="COFCO-EP-NYC"/>
    <x v="3"/>
    <s v="Nueva York"/>
    <n v="299.35000000000002"/>
    <n v="-5.1512130275837642E-3"/>
    <n v="300.89999999999998"/>
    <d v="2022-08-17T00:00:00"/>
    <d v="2022-08-17T00:00:00"/>
    <x v="15"/>
  </r>
  <r>
    <s v="COFSV-NYC"/>
    <x v="4"/>
    <s v="Nueva York"/>
    <n v="255.35"/>
    <n v="-9.8875533152383999E-3"/>
    <n v="257.89999999999998"/>
    <d v="2022-08-17T00:00:00"/>
    <d v="2022-08-17T00:00:00"/>
    <x v="15"/>
  </r>
  <r>
    <s v="COFMX-NYC"/>
    <x v="5"/>
    <s v="Laredo"/>
    <n v="250.35"/>
    <n v="-1.0083036773428276E-2"/>
    <n v="252.9"/>
    <d v="2022-08-17T00:00:00"/>
    <d v="2022-08-17T00:00:00"/>
    <x v="15"/>
  </r>
  <r>
    <s v="COFMX-HG-NYC"/>
    <x v="6"/>
    <s v="Nueva York"/>
    <n v="259.35000000000002"/>
    <n v="-9.7365406643755426E-3"/>
    <n v="261.89999999999998"/>
    <d v="2022-08-17T00:00:00"/>
    <d v="2022-08-17T00:00:00"/>
    <x v="15"/>
  </r>
  <r>
    <s v="COFGT-NYC"/>
    <x v="7"/>
    <s v="Nueva York"/>
    <n v="278.35000000000002"/>
    <n v="-9.0779636881450857E-3"/>
    <n v="280.89999999999998"/>
    <d v="2022-08-17T00:00:00"/>
    <d v="2022-08-17T00:00:00"/>
    <x v="15"/>
  </r>
  <r>
    <s v="COFSAN-4-NYC"/>
    <x v="8"/>
    <s v="Nueva York"/>
    <n v="216.35"/>
    <n v="-1.1649154865235319E-2"/>
    <n v="218.9"/>
    <d v="2022-08-17T00:00:00"/>
    <d v="2022-08-17T00:00:00"/>
    <x v="15"/>
  </r>
  <r>
    <s v="COFID-EK1-NYC"/>
    <x v="9"/>
    <s v="Nueva York"/>
    <n v="122.11"/>
    <n v="-7.7198114740777085E-3"/>
    <n v="123.06"/>
    <d v="2022-08-17T00:00:00"/>
    <d v="2022-08-17T00:00:00"/>
    <x v="15"/>
  </r>
  <r>
    <s v="COFUG-NYC"/>
    <x v="10"/>
    <s v="Nueva York"/>
    <n v="143.11000000000001"/>
    <n v="7.3912431367028813E-3"/>
    <n v="142.06"/>
    <d v="2022-08-17T00:00:00"/>
    <d v="2022-08-17T00:00:00"/>
    <x v="15"/>
  </r>
  <r>
    <s v="COFPE-NYC"/>
    <x v="11"/>
    <s v="Nueva York"/>
    <n v="259.35000000000002"/>
    <n v="-9.7365406643755426E-3"/>
    <n v="261.89999999999998"/>
    <d v="2022-08-17T00:00:00"/>
    <d v="2022-08-17T00:00:00"/>
    <x v="15"/>
  </r>
  <r>
    <s v="COF-WARB-CRSDF"/>
    <x v="12"/>
    <s v="NWE"/>
    <n v="82"/>
    <n v="0"/>
    <n v="82"/>
    <d v="2022-08-18T00:00:00"/>
    <d v="2022-08-18T00:00:00"/>
    <x v="15"/>
  </r>
  <r>
    <s v="COF-WARB-CRHDF"/>
    <x v="13"/>
    <s v="NWE"/>
    <n v="75"/>
    <n v="0"/>
    <n v="75"/>
    <d v="2022-08-18T00:00:00"/>
    <d v="2022-08-18T00:00:00"/>
    <x v="15"/>
  </r>
  <r>
    <s v="COFVN-G2-NYC"/>
    <x v="0"/>
    <s v="Nueva York"/>
    <n v="132.11000000000001"/>
    <n v="0"/>
    <n v="132.11000000000001"/>
    <d v="2022-08-19T00:00:00"/>
    <d v="2022-08-17T00:00:00"/>
    <x v="16"/>
  </r>
  <r>
    <s v="COFSAN-23-NYC"/>
    <x v="1"/>
    <s v="Nueva York"/>
    <n v="222.35"/>
    <n v="0"/>
    <n v="222.35"/>
    <d v="2022-08-19T00:00:00"/>
    <d v="2022-08-17T00:00:00"/>
    <x v="16"/>
  </r>
  <r>
    <s v="COFCO-UGQ-NYC"/>
    <x v="2"/>
    <s v="Nueva York"/>
    <n v="297.35000000000002"/>
    <n v="0"/>
    <n v="297.35000000000002"/>
    <d v="2022-08-19T00:00:00"/>
    <d v="2022-08-17T00:00:00"/>
    <x v="16"/>
  </r>
  <r>
    <s v="COFCO-EP-NYC"/>
    <x v="3"/>
    <s v="Nueva York"/>
    <n v="299.35000000000002"/>
    <n v="0"/>
    <n v="299.35000000000002"/>
    <d v="2022-08-19T00:00:00"/>
    <d v="2022-08-17T00:00:00"/>
    <x v="16"/>
  </r>
  <r>
    <s v="COFSV-NYC"/>
    <x v="4"/>
    <s v="Nueva York"/>
    <n v="255.35"/>
    <n v="0"/>
    <n v="255.35"/>
    <d v="2022-08-19T00:00:00"/>
    <d v="2022-08-17T00:00:00"/>
    <x v="16"/>
  </r>
  <r>
    <s v="COFMX-NYC"/>
    <x v="5"/>
    <s v="Laredo"/>
    <n v="250.35"/>
    <n v="0"/>
    <n v="250.35"/>
    <d v="2022-08-19T00:00:00"/>
    <d v="2022-08-17T00:00:00"/>
    <x v="16"/>
  </r>
  <r>
    <s v="COFMX-HG-NYC"/>
    <x v="6"/>
    <s v="Nueva York"/>
    <n v="259.35000000000002"/>
    <n v="0"/>
    <n v="259.35000000000002"/>
    <d v="2022-08-19T00:00:00"/>
    <d v="2022-08-17T00:00:00"/>
    <x v="16"/>
  </r>
  <r>
    <s v="COFGT-NYC"/>
    <x v="7"/>
    <s v="Nueva York"/>
    <n v="278.35000000000002"/>
    <n v="0"/>
    <n v="278.35000000000002"/>
    <d v="2022-08-19T00:00:00"/>
    <d v="2022-08-17T00:00:00"/>
    <x v="16"/>
  </r>
  <r>
    <s v="COFSAN-4-NYC"/>
    <x v="8"/>
    <s v="Nueva York"/>
    <n v="216.35"/>
    <n v="0"/>
    <n v="216.35"/>
    <d v="2022-08-19T00:00:00"/>
    <d v="2022-08-17T00:00:00"/>
    <x v="16"/>
  </r>
  <r>
    <s v="COFID-EK1-NYC"/>
    <x v="9"/>
    <s v="Nueva York"/>
    <n v="122.11"/>
    <n v="0"/>
    <n v="122.11"/>
    <d v="2022-08-19T00:00:00"/>
    <d v="2022-08-17T00:00:00"/>
    <x v="16"/>
  </r>
  <r>
    <s v="COFUG-NYC"/>
    <x v="10"/>
    <s v="Nueva York"/>
    <n v="143.11000000000001"/>
    <n v="0"/>
    <n v="143.11000000000001"/>
    <d v="2022-08-19T00:00:00"/>
    <d v="2022-08-17T00:00:00"/>
    <x v="16"/>
  </r>
  <r>
    <s v="COFPE-NYC"/>
    <x v="11"/>
    <s v="Nueva York"/>
    <n v="259.35000000000002"/>
    <n v="0"/>
    <n v="259.35000000000002"/>
    <d v="2022-08-19T00:00:00"/>
    <d v="2022-08-17T00:00:00"/>
    <x v="16"/>
  </r>
  <r>
    <s v="COF-WARB-CRSDF"/>
    <x v="12"/>
    <s v="NWE"/>
    <n v="82"/>
    <n v="0"/>
    <n v="82"/>
    <d v="2022-08-22T00:00:00"/>
    <d v="2022-08-18T00:00:00"/>
    <x v="16"/>
  </r>
  <r>
    <s v="COF-WARB-CRHDF"/>
    <x v="13"/>
    <s v="NWE"/>
    <n v="75"/>
    <n v="0"/>
    <n v="75"/>
    <d v="2022-08-22T00:00:00"/>
    <d v="2022-08-18T00:00:00"/>
    <x v="16"/>
  </r>
  <r>
    <s v="COFVN-G2-NYC"/>
    <x v="0"/>
    <s v="Nueva York"/>
    <n v="132.11000000000001"/>
    <n v="0"/>
    <n v="132.11000000000001"/>
    <d v="2022-08-22T00:00:00"/>
    <d v="2022-08-19T00:00:00"/>
    <x v="17"/>
  </r>
  <r>
    <s v="COFSAN-23-NYC"/>
    <x v="1"/>
    <s v="Nueva York"/>
    <n v="222.35"/>
    <n v="0"/>
    <n v="222.35"/>
    <d v="2022-08-22T00:00:00"/>
    <d v="2022-08-19T00:00:00"/>
    <x v="17"/>
  </r>
  <r>
    <s v="COFCO-UGQ-NYC"/>
    <x v="2"/>
    <s v="Nueva York"/>
    <n v="297.35000000000002"/>
    <n v="0"/>
    <n v="297.35000000000002"/>
    <d v="2022-08-22T00:00:00"/>
    <d v="2022-08-19T00:00:00"/>
    <x v="17"/>
  </r>
  <r>
    <s v="COFCO-EP-NYC"/>
    <x v="3"/>
    <s v="Nueva York"/>
    <n v="299.35000000000002"/>
    <n v="0"/>
    <n v="299.35000000000002"/>
    <d v="2022-08-22T00:00:00"/>
    <d v="2022-08-19T00:00:00"/>
    <x v="17"/>
  </r>
  <r>
    <s v="COFSV-NYC"/>
    <x v="4"/>
    <s v="Nueva York"/>
    <n v="255.35"/>
    <n v="0"/>
    <n v="255.35"/>
    <d v="2022-08-22T00:00:00"/>
    <d v="2022-08-19T00:00:00"/>
    <x v="17"/>
  </r>
  <r>
    <s v="COFMX-NYC"/>
    <x v="5"/>
    <s v="Laredo"/>
    <n v="250.35"/>
    <n v="0"/>
    <n v="250.35"/>
    <d v="2022-08-22T00:00:00"/>
    <d v="2022-08-19T00:00:00"/>
    <x v="17"/>
  </r>
  <r>
    <s v="COFMX-HG-NYC"/>
    <x v="6"/>
    <s v="Nueva York"/>
    <n v="259.35000000000002"/>
    <n v="0"/>
    <n v="259.35000000000002"/>
    <d v="2022-08-22T00:00:00"/>
    <d v="2022-08-19T00:00:00"/>
    <x v="17"/>
  </r>
  <r>
    <s v="COFGT-NYC"/>
    <x v="7"/>
    <s v="Nueva York"/>
    <n v="278.35000000000002"/>
    <n v="0"/>
    <n v="278.35000000000002"/>
    <d v="2022-08-22T00:00:00"/>
    <d v="2022-08-19T00:00:00"/>
    <x v="17"/>
  </r>
  <r>
    <s v="COFSAN-4-NYC"/>
    <x v="8"/>
    <s v="Nueva York"/>
    <n v="216.35"/>
    <n v="0"/>
    <n v="216.35"/>
    <d v="2022-08-22T00:00:00"/>
    <d v="2022-08-19T00:00:00"/>
    <x v="17"/>
  </r>
  <r>
    <s v="COFID-EK1-NYC"/>
    <x v="9"/>
    <s v="Nueva York"/>
    <n v="122.11"/>
    <n v="0"/>
    <n v="122.11"/>
    <d v="2022-08-22T00:00:00"/>
    <d v="2022-08-19T00:00:00"/>
    <x v="17"/>
  </r>
  <r>
    <s v="COFUG-NYC"/>
    <x v="10"/>
    <s v="Nueva York"/>
    <n v="143.11000000000001"/>
    <n v="0"/>
    <n v="143.11000000000001"/>
    <d v="2022-08-22T00:00:00"/>
    <d v="2022-08-19T00:00:00"/>
    <x v="17"/>
  </r>
  <r>
    <s v="COFPE-NYC"/>
    <x v="11"/>
    <s v="Nueva York"/>
    <n v="259.35000000000002"/>
    <n v="0"/>
    <n v="259.35000000000002"/>
    <d v="2022-08-22T00:00:00"/>
    <d v="2022-08-19T00:00:00"/>
    <x v="17"/>
  </r>
  <r>
    <s v="COF-WARB-CRSDF"/>
    <x v="12"/>
    <s v="NWE"/>
    <n v="82"/>
    <n v="0"/>
    <n v="82"/>
    <d v="2022-08-23T00:00:00"/>
    <d v="2022-08-22T00:00:00"/>
    <x v="17"/>
  </r>
  <r>
    <s v="COF-WARB-CRHDF"/>
    <x v="13"/>
    <s v="NWE"/>
    <n v="75"/>
    <n v="0"/>
    <n v="75"/>
    <d v="2022-08-23T00:00:00"/>
    <d v="2022-08-22T00:00:00"/>
    <x v="17"/>
  </r>
  <r>
    <s v="COFVN-G2-NYC"/>
    <x v="0"/>
    <s v="Nueva York"/>
    <n v="133.91999999999999"/>
    <n v="1.3700703958821994E-2"/>
    <n v="132.11000000000001"/>
    <d v="2022-08-23T00:00:00"/>
    <d v="2022-08-22T00:00:00"/>
    <x v="18"/>
  </r>
  <r>
    <s v="COFSAN-23-NYC"/>
    <x v="1"/>
    <s v="Nueva York"/>
    <n v="238.75"/>
    <n v="7.3757589386103023E-2"/>
    <n v="222.35"/>
    <d v="2022-08-23T00:00:00"/>
    <d v="2022-08-22T00:00:00"/>
    <x v="18"/>
  </r>
  <r>
    <s v="COFCO-UGQ-NYC"/>
    <x v="2"/>
    <s v="Nueva York"/>
    <n v="313.75"/>
    <n v="5.5153859088616031E-2"/>
    <n v="297.35000000000002"/>
    <d v="2022-08-23T00:00:00"/>
    <d v="2022-08-22T00:00:00"/>
    <x v="18"/>
  </r>
  <r>
    <s v="COFCO-EP-NYC"/>
    <x v="3"/>
    <s v="Nueva York"/>
    <n v="315.75"/>
    <n v="5.4785368297978872E-2"/>
    <n v="299.35000000000002"/>
    <d v="2022-08-23T00:00:00"/>
    <d v="2022-08-22T00:00:00"/>
    <x v="18"/>
  </r>
  <r>
    <s v="COFSV-NYC"/>
    <x v="4"/>
    <s v="Nueva York"/>
    <n v="271.75"/>
    <n v="6.4225572743293546E-2"/>
    <n v="255.35"/>
    <d v="2022-08-23T00:00:00"/>
    <d v="2022-08-22T00:00:00"/>
    <x v="18"/>
  </r>
  <r>
    <s v="COFMX-NYC"/>
    <x v="5"/>
    <s v="Laredo"/>
    <n v="266.75"/>
    <n v="6.5508288396245284E-2"/>
    <n v="250.35"/>
    <d v="2022-08-23T00:00:00"/>
    <d v="2022-08-22T00:00:00"/>
    <x v="18"/>
  </r>
  <r>
    <s v="COFMX-HG-NYC"/>
    <x v="6"/>
    <s v="Nueva York"/>
    <n v="275.75"/>
    <n v="6.3235010603431563E-2"/>
    <n v="259.35000000000002"/>
    <d v="2022-08-23T00:00:00"/>
    <d v="2022-08-22T00:00:00"/>
    <x v="18"/>
  </r>
  <r>
    <s v="COFGT-NYC"/>
    <x v="7"/>
    <s v="Nueva York"/>
    <n v="294.75"/>
    <n v="5.8918627627088112E-2"/>
    <n v="278.35000000000002"/>
    <d v="2022-08-23T00:00:00"/>
    <d v="2022-08-22T00:00:00"/>
    <x v="18"/>
  </r>
  <r>
    <s v="COFSAN-4-NYC"/>
    <x v="8"/>
    <s v="Nueva York"/>
    <n v="232.75"/>
    <n v="7.5803096833834099E-2"/>
    <n v="216.35"/>
    <d v="2022-08-23T00:00:00"/>
    <d v="2022-08-22T00:00:00"/>
    <x v="18"/>
  </r>
  <r>
    <s v="COFID-EK1-NYC"/>
    <x v="9"/>
    <s v="Nueva York"/>
    <n v="123.92"/>
    <n v="1.482270084350178E-2"/>
    <n v="122.11"/>
    <d v="2022-08-23T00:00:00"/>
    <d v="2022-08-22T00:00:00"/>
    <x v="18"/>
  </r>
  <r>
    <s v="COFUG-NYC"/>
    <x v="10"/>
    <s v="Nueva York"/>
    <n v="144.91999999999999"/>
    <n v="1.2647613723708852E-2"/>
    <n v="143.11000000000001"/>
    <d v="2022-08-23T00:00:00"/>
    <d v="2022-08-22T00:00:00"/>
    <x v="18"/>
  </r>
  <r>
    <s v="COFPE-NYC"/>
    <x v="11"/>
    <s v="Nueva York"/>
    <n v="275.75"/>
    <n v="6.3235010603431563E-2"/>
    <n v="259.35000000000002"/>
    <d v="2022-08-23T00:00:00"/>
    <d v="2022-08-22T00:00:00"/>
    <x v="18"/>
  </r>
  <r>
    <s v="COF-WARB-CRSDF"/>
    <x v="12"/>
    <s v="NWE"/>
    <n v="82"/>
    <n v="0"/>
    <n v="82"/>
    <d v="2022-08-24T00:00:00"/>
    <d v="2022-08-23T00:00:00"/>
    <x v="18"/>
  </r>
  <r>
    <s v="COF-WARB-CRHDF"/>
    <x v="13"/>
    <s v="NWE"/>
    <n v="75"/>
    <n v="0"/>
    <n v="75"/>
    <d v="2022-08-24T00:00:00"/>
    <d v="2022-08-23T00:00:00"/>
    <x v="18"/>
  </r>
  <r>
    <s v="COFVN-G2-NYC"/>
    <x v="0"/>
    <s v="Nueva York"/>
    <n v="133.91999999999999"/>
    <n v="0"/>
    <n v="133.91999999999999"/>
    <d v="2022-08-24T00:00:00"/>
    <d v="2022-08-23T00:00:00"/>
    <x v="19"/>
  </r>
  <r>
    <s v="COFSAN-23-NYC"/>
    <x v="1"/>
    <s v="Nueva York"/>
    <n v="238.75"/>
    <n v="0"/>
    <n v="238.75"/>
    <d v="2022-08-24T00:00:00"/>
    <d v="2022-08-23T00:00:00"/>
    <x v="19"/>
  </r>
  <r>
    <s v="COFCO-UGQ-NYC"/>
    <x v="2"/>
    <s v="Nueva York"/>
    <n v="313.75"/>
    <n v="0"/>
    <n v="313.75"/>
    <d v="2022-08-24T00:00:00"/>
    <d v="2022-08-23T00:00:00"/>
    <x v="19"/>
  </r>
  <r>
    <s v="COFCO-EP-NYC"/>
    <x v="3"/>
    <s v="Nueva York"/>
    <n v="315.75"/>
    <n v="0"/>
    <n v="315.75"/>
    <d v="2022-08-24T00:00:00"/>
    <d v="2022-08-23T00:00:00"/>
    <x v="19"/>
  </r>
  <r>
    <s v="COFSV-NYC"/>
    <x v="4"/>
    <s v="Nueva York"/>
    <n v="271.75"/>
    <n v="0"/>
    <n v="271.75"/>
    <d v="2022-08-24T00:00:00"/>
    <d v="2022-08-23T00:00:00"/>
    <x v="19"/>
  </r>
  <r>
    <s v="COFMX-NYC"/>
    <x v="5"/>
    <s v="Laredo"/>
    <n v="266.75"/>
    <n v="0"/>
    <n v="266.75"/>
    <d v="2022-08-24T00:00:00"/>
    <d v="2022-08-23T00:00:00"/>
    <x v="19"/>
  </r>
  <r>
    <s v="COFMX-HG-NYC"/>
    <x v="6"/>
    <s v="Nueva York"/>
    <n v="275.75"/>
    <n v="0"/>
    <n v="275.75"/>
    <d v="2022-08-24T00:00:00"/>
    <d v="2022-08-23T00:00:00"/>
    <x v="19"/>
  </r>
  <r>
    <s v="COFGT-NYC"/>
    <x v="7"/>
    <s v="Nueva York"/>
    <n v="294.75"/>
    <n v="0"/>
    <n v="294.75"/>
    <d v="2022-08-24T00:00:00"/>
    <d v="2022-08-23T00:00:00"/>
    <x v="19"/>
  </r>
  <r>
    <s v="COFSAN-4-NYC"/>
    <x v="8"/>
    <s v="Nueva York"/>
    <n v="232.75"/>
    <n v="0"/>
    <n v="232.75"/>
    <d v="2022-08-24T00:00:00"/>
    <d v="2022-08-23T00:00:00"/>
    <x v="19"/>
  </r>
  <r>
    <s v="COFID-EK1-NYC"/>
    <x v="9"/>
    <s v="Nueva York"/>
    <n v="123.92"/>
    <n v="0"/>
    <n v="123.92"/>
    <d v="2022-08-24T00:00:00"/>
    <d v="2022-08-23T00:00:00"/>
    <x v="19"/>
  </r>
  <r>
    <s v="COFUG-NYC"/>
    <x v="10"/>
    <s v="Nueva York"/>
    <n v="144.91999999999999"/>
    <n v="0"/>
    <n v="144.91999999999999"/>
    <d v="2022-08-24T00:00:00"/>
    <d v="2022-08-23T00:00:00"/>
    <x v="19"/>
  </r>
  <r>
    <s v="COFPE-NYC"/>
    <x v="11"/>
    <s v="Nueva York"/>
    <n v="275.75"/>
    <n v="0"/>
    <n v="275.75"/>
    <d v="2022-08-24T00:00:00"/>
    <d v="2022-08-23T00:00:00"/>
    <x v="19"/>
  </r>
  <r>
    <s v="COF-WARB-CRSDF"/>
    <x v="12"/>
    <s v="NWE"/>
    <n v="80"/>
    <n v="-2.4390243902439025E-2"/>
    <n v="82"/>
    <d v="2022-08-25T00:00:00"/>
    <d v="2022-08-24T00:00:00"/>
    <x v="19"/>
  </r>
  <r>
    <s v="COF-WARB-CRHDF"/>
    <x v="13"/>
    <s v="NWE"/>
    <n v="75"/>
    <n v="0"/>
    <n v="75"/>
    <d v="2022-08-25T00:00:00"/>
    <d v="2022-08-24T00:00:00"/>
    <x v="19"/>
  </r>
  <r>
    <s v="COFVN-G2-NYC"/>
    <x v="0"/>
    <s v="Nueva York"/>
    <n v="136.37"/>
    <n v="1.8294504181601084E-2"/>
    <n v="133.91999999999999"/>
    <d v="2022-08-25T00:00:00"/>
    <d v="2022-08-24T00:00:00"/>
    <x v="20"/>
  </r>
  <r>
    <s v="COFSAN-23-NYC"/>
    <x v="1"/>
    <s v="Nueva York"/>
    <n v="250"/>
    <n v="4.712041884816754E-2"/>
    <n v="238.75"/>
    <d v="2022-08-25T00:00:00"/>
    <d v="2022-08-24T00:00:00"/>
    <x v="20"/>
  </r>
  <r>
    <s v="COFCO-UGQ-NYC"/>
    <x v="2"/>
    <s v="Nueva York"/>
    <n v="325"/>
    <n v="3.5856573705179286E-2"/>
    <n v="313.75"/>
    <d v="2022-08-25T00:00:00"/>
    <d v="2022-08-24T00:00:00"/>
    <x v="20"/>
  </r>
  <r>
    <s v="COFCO-EP-NYC"/>
    <x v="3"/>
    <s v="Nueva York"/>
    <n v="327"/>
    <n v="3.5629453681710214E-2"/>
    <n v="315.75"/>
    <d v="2022-08-25T00:00:00"/>
    <d v="2022-08-24T00:00:00"/>
    <x v="20"/>
  </r>
  <r>
    <s v="COFSV-NYC"/>
    <x v="4"/>
    <s v="Nueva York"/>
    <n v="283"/>
    <n v="4.1398344066237353E-2"/>
    <n v="271.75"/>
    <d v="2022-08-25T00:00:00"/>
    <d v="2022-08-24T00:00:00"/>
    <x v="20"/>
  </r>
  <r>
    <s v="COFMX-NYC"/>
    <x v="5"/>
    <s v="Laredo"/>
    <n v="278"/>
    <n v="4.2174320524835988E-2"/>
    <n v="266.75"/>
    <d v="2022-08-25T00:00:00"/>
    <d v="2022-08-24T00:00:00"/>
    <x v="20"/>
  </r>
  <r>
    <s v="COFMX-HG-NYC"/>
    <x v="6"/>
    <s v="Nueva York"/>
    <n v="287"/>
    <n v="4.0797824116047147E-2"/>
    <n v="275.75"/>
    <d v="2022-08-25T00:00:00"/>
    <d v="2022-08-24T00:00:00"/>
    <x v="20"/>
  </r>
  <r>
    <s v="COFGT-NYC"/>
    <x v="7"/>
    <s v="Nueva York"/>
    <n v="306"/>
    <n v="3.8167938931297711E-2"/>
    <n v="294.75"/>
    <d v="2022-08-25T00:00:00"/>
    <d v="2022-08-24T00:00:00"/>
    <x v="20"/>
  </r>
  <r>
    <s v="COFSAN-4-NYC"/>
    <x v="8"/>
    <s v="Nueva York"/>
    <n v="244"/>
    <n v="4.8335123523093451E-2"/>
    <n v="232.75"/>
    <d v="2022-08-25T00:00:00"/>
    <d v="2022-08-24T00:00:00"/>
    <x v="20"/>
  </r>
  <r>
    <s v="COFID-EK1-NYC"/>
    <x v="9"/>
    <s v="Nueva York"/>
    <n v="126.37"/>
    <n v="1.9770819883796021E-2"/>
    <n v="123.92"/>
    <d v="2022-08-25T00:00:00"/>
    <d v="2022-08-24T00:00:00"/>
    <x v="20"/>
  </r>
  <r>
    <s v="COFUG-NYC"/>
    <x v="10"/>
    <s v="Nueva York"/>
    <n v="147.37"/>
    <n v="1.6905879105713617E-2"/>
    <n v="144.91999999999999"/>
    <d v="2022-08-25T00:00:00"/>
    <d v="2022-08-24T00:00:00"/>
    <x v="20"/>
  </r>
  <r>
    <s v="COFPE-NYC"/>
    <x v="11"/>
    <s v="Nueva York"/>
    <n v="287"/>
    <n v="4.0797824116047147E-2"/>
    <n v="275.75"/>
    <d v="2022-08-25T00:00:00"/>
    <d v="2022-08-24T00:00:00"/>
    <x v="20"/>
  </r>
  <r>
    <s v="COF-WARB-CRSDF"/>
    <x v="12"/>
    <s v="NWE"/>
    <n v="80"/>
    <n v="0"/>
    <n v="80"/>
    <d v="2022-08-26T00:00:00"/>
    <d v="2022-08-25T00:00:00"/>
    <x v="20"/>
  </r>
  <r>
    <s v="COF-WARB-CRHDF"/>
    <x v="13"/>
    <s v="NWE"/>
    <n v="75"/>
    <n v="0"/>
    <n v="75"/>
    <d v="2022-08-26T00:00:00"/>
    <d v="2022-08-25T00:00:00"/>
    <x v="20"/>
  </r>
  <r>
    <s v="COFVN-G2-NYC"/>
    <x v="0"/>
    <s v="Nueva York"/>
    <n v="134.87"/>
    <n v="-1.0999486690621105E-2"/>
    <n v="136.37"/>
    <d v="2022-08-26T00:00:00"/>
    <d v="2022-08-25T00:00:00"/>
    <x v="21"/>
  </r>
  <r>
    <s v="COFSAN-23-NYC"/>
    <x v="1"/>
    <s v="Nueva York"/>
    <n v="248.6"/>
    <n v="-5.6000000000000225E-3"/>
    <n v="250"/>
    <d v="2022-08-26T00:00:00"/>
    <d v="2022-08-25T00:00:00"/>
    <x v="21"/>
  </r>
  <r>
    <s v="COFCO-UGQ-NYC"/>
    <x v="2"/>
    <s v="Nueva York"/>
    <n v="323.60000000000002"/>
    <n v="-4.3076923076922381E-3"/>
    <n v="325"/>
    <d v="2022-08-26T00:00:00"/>
    <d v="2022-08-25T00:00:00"/>
    <x v="21"/>
  </r>
  <r>
    <s v="COFCO-EP-NYC"/>
    <x v="3"/>
    <s v="Nueva York"/>
    <n v="325.60000000000002"/>
    <n v="-4.281345565749166E-3"/>
    <n v="327"/>
    <d v="2022-08-26T00:00:00"/>
    <d v="2022-08-25T00:00:00"/>
    <x v="21"/>
  </r>
  <r>
    <s v="COFSV-NYC"/>
    <x v="4"/>
    <s v="Nueva York"/>
    <n v="281.60000000000002"/>
    <n v="-4.9469964664310149E-3"/>
    <n v="283"/>
    <d v="2022-08-26T00:00:00"/>
    <d v="2022-08-25T00:00:00"/>
    <x v="21"/>
  </r>
  <r>
    <s v="COFMX-NYC"/>
    <x v="5"/>
    <s v="Laredo"/>
    <n v="276.60000000000002"/>
    <n v="-5.0359712230215008E-3"/>
    <n v="278"/>
    <d v="2022-08-26T00:00:00"/>
    <d v="2022-08-25T00:00:00"/>
    <x v="21"/>
  </r>
  <r>
    <s v="COFMX-HG-NYC"/>
    <x v="6"/>
    <s v="Nueva York"/>
    <n v="285.60000000000002"/>
    <n v="-4.8780487804877259E-3"/>
    <n v="287"/>
    <d v="2022-08-26T00:00:00"/>
    <d v="2022-08-25T00:00:00"/>
    <x v="21"/>
  </r>
  <r>
    <s v="COFGT-NYC"/>
    <x v="7"/>
    <s v="Nueva York"/>
    <n v="304.60000000000002"/>
    <n v="-4.5751633986927361E-3"/>
    <n v="306"/>
    <d v="2022-08-26T00:00:00"/>
    <d v="2022-08-25T00:00:00"/>
    <x v="21"/>
  </r>
  <r>
    <s v="COFSAN-4-NYC"/>
    <x v="8"/>
    <s v="Nueva York"/>
    <n v="242.6"/>
    <n v="-5.7377049180328101E-3"/>
    <n v="244"/>
    <d v="2022-08-26T00:00:00"/>
    <d v="2022-08-25T00:00:00"/>
    <x v="21"/>
  </r>
  <r>
    <s v="COFID-EK1-NYC"/>
    <x v="9"/>
    <s v="Nueva York"/>
    <n v="124.87"/>
    <n v="-1.1869905832080398E-2"/>
    <n v="126.37"/>
    <d v="2022-08-26T00:00:00"/>
    <d v="2022-08-25T00:00:00"/>
    <x v="21"/>
  </r>
  <r>
    <s v="COFUG-NYC"/>
    <x v="10"/>
    <s v="Nueva York"/>
    <n v="145.87"/>
    <n v="-1.0178462373617424E-2"/>
    <n v="147.37"/>
    <d v="2022-08-26T00:00:00"/>
    <d v="2022-08-25T00:00:00"/>
    <x v="21"/>
  </r>
  <r>
    <s v="COFPE-NYC"/>
    <x v="11"/>
    <s v="Nueva York"/>
    <n v="285.60000000000002"/>
    <n v="-4.8780487804877259E-3"/>
    <n v="287"/>
    <d v="2022-08-26T00:00:00"/>
    <d v="2022-08-25T00:00:00"/>
    <x v="21"/>
  </r>
  <r>
    <s v="COF-WARB-CRSDF"/>
    <x v="12"/>
    <s v="NWE"/>
    <n v="80"/>
    <n v="0"/>
    <n v="80"/>
    <d v="2022-08-29T00:00:00"/>
    <d v="2022-08-26T00:00:00"/>
    <x v="21"/>
  </r>
  <r>
    <s v="COF-WARB-CRHDF"/>
    <x v="13"/>
    <s v="NWE"/>
    <n v="75"/>
    <n v="0"/>
    <n v="75"/>
    <d v="2022-08-29T00:00:00"/>
    <d v="2022-08-26T00:00:00"/>
    <x v="21"/>
  </r>
  <r>
    <s v="COFVN-G2-NYC"/>
    <x v="0"/>
    <s v="Nueva York"/>
    <n v="134.87"/>
    <n v="0"/>
    <n v="134.87"/>
    <d v="2022-08-29T00:00:00"/>
    <d v="2022-08-26T00:00:00"/>
    <x v="22"/>
  </r>
  <r>
    <s v="COFSAN-23-NYC"/>
    <x v="1"/>
    <s v="Nueva York"/>
    <n v="248.6"/>
    <n v="0"/>
    <n v="248.6"/>
    <d v="2022-08-29T00:00:00"/>
    <d v="2022-08-26T00:00:00"/>
    <x v="22"/>
  </r>
  <r>
    <s v="COFCO-UGQ-NYC"/>
    <x v="2"/>
    <s v="Nueva York"/>
    <n v="323.60000000000002"/>
    <n v="0"/>
    <n v="323.60000000000002"/>
    <d v="2022-08-29T00:00:00"/>
    <d v="2022-08-26T00:00:00"/>
    <x v="22"/>
  </r>
  <r>
    <s v="COFCO-EP-NYC"/>
    <x v="3"/>
    <s v="Nueva York"/>
    <n v="325.60000000000002"/>
    <n v="0"/>
    <n v="325.60000000000002"/>
    <d v="2022-08-29T00:00:00"/>
    <d v="2022-08-26T00:00:00"/>
    <x v="22"/>
  </r>
  <r>
    <s v="COFSV-NYC"/>
    <x v="4"/>
    <s v="Nueva York"/>
    <n v="281.60000000000002"/>
    <n v="0"/>
    <n v="281.60000000000002"/>
    <d v="2022-08-29T00:00:00"/>
    <d v="2022-08-26T00:00:00"/>
    <x v="22"/>
  </r>
  <r>
    <s v="COFMX-NYC"/>
    <x v="5"/>
    <s v="Laredo"/>
    <n v="276.60000000000002"/>
    <n v="0"/>
    <n v="276.60000000000002"/>
    <d v="2022-08-29T00:00:00"/>
    <d v="2022-08-26T00:00:00"/>
    <x v="22"/>
  </r>
  <r>
    <s v="COFMX-HG-NYC"/>
    <x v="6"/>
    <s v="Nueva York"/>
    <n v="285.60000000000002"/>
    <n v="0"/>
    <n v="285.60000000000002"/>
    <d v="2022-08-29T00:00:00"/>
    <d v="2022-08-26T00:00:00"/>
    <x v="22"/>
  </r>
  <r>
    <s v="COFGT-NYC"/>
    <x v="7"/>
    <s v="Nueva York"/>
    <n v="304.60000000000002"/>
    <n v="0"/>
    <n v="304.60000000000002"/>
    <d v="2022-08-29T00:00:00"/>
    <d v="2022-08-26T00:00:00"/>
    <x v="22"/>
  </r>
  <r>
    <s v="COFSAN-4-NYC"/>
    <x v="8"/>
    <s v="Nueva York"/>
    <n v="242.6"/>
    <n v="0"/>
    <n v="242.6"/>
    <d v="2022-08-29T00:00:00"/>
    <d v="2022-08-26T00:00:00"/>
    <x v="22"/>
  </r>
  <r>
    <s v="COFID-EK1-NYC"/>
    <x v="9"/>
    <s v="Nueva York"/>
    <n v="124.87"/>
    <n v="0"/>
    <n v="124.87"/>
    <d v="2022-08-29T00:00:00"/>
    <d v="2022-08-26T00:00:00"/>
    <x v="22"/>
  </r>
  <r>
    <s v="COFUG-NYC"/>
    <x v="10"/>
    <s v="Nueva York"/>
    <n v="145.87"/>
    <n v="0"/>
    <n v="145.87"/>
    <d v="2022-08-29T00:00:00"/>
    <d v="2022-08-26T00:00:00"/>
    <x v="22"/>
  </r>
  <r>
    <s v="COFPE-NYC"/>
    <x v="11"/>
    <s v="Nueva York"/>
    <n v="285.60000000000002"/>
    <n v="0"/>
    <n v="285.60000000000002"/>
    <d v="2022-08-29T00:00:00"/>
    <d v="2022-08-26T00:00:00"/>
    <x v="22"/>
  </r>
  <r>
    <s v="COF-WARB-CRSDF"/>
    <x v="12"/>
    <s v="NWE"/>
    <n v="80"/>
    <n v="0"/>
    <n v="80"/>
    <d v="2022-08-30T00:00:00"/>
    <d v="2022-08-29T00:00:00"/>
    <x v="22"/>
  </r>
  <r>
    <s v="COF-WARB-CRHDF"/>
    <x v="13"/>
    <s v="NWE"/>
    <n v="75"/>
    <n v="0"/>
    <n v="75"/>
    <d v="2022-08-30T00:00:00"/>
    <d v="2022-08-29T00:00:00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49">
        <item m="1" x="92"/>
        <item m="1" x="239"/>
        <item m="1" x="90"/>
        <item m="1" x="145"/>
        <item m="1" x="246"/>
        <item m="1" x="167"/>
        <item m="1" x="40"/>
        <item m="1" x="53"/>
        <item m="1" x="219"/>
        <item m="1" x="163"/>
        <item m="1" x="107"/>
        <item m="1" x="48"/>
        <item m="1" x="215"/>
        <item m="1" x="159"/>
        <item m="1" x="102"/>
        <item m="1" x="43"/>
        <item m="1" x="210"/>
        <item m="1" x="152"/>
        <item m="1" x="96"/>
        <item m="1" x="37"/>
        <item m="1" x="205"/>
        <item m="1" x="28"/>
        <item m="1" x="147"/>
        <item m="1" x="188"/>
        <item m="1" x="143"/>
        <item m="1" x="87"/>
        <item m="1" x="31"/>
        <item m="1" x="199"/>
        <item m="1" x="140"/>
        <item m="1" x="84"/>
        <item m="1" x="26"/>
        <item m="1" x="196"/>
        <item m="1" x="136"/>
        <item m="1" x="80"/>
        <item m="1" x="247"/>
        <item m="1" x="191"/>
        <item m="1" x="133"/>
        <item m="1" x="77"/>
        <item m="1" x="242"/>
        <item m="1" x="186"/>
        <item m="1" x="129"/>
        <item m="1" x="73"/>
        <item m="1" x="238"/>
        <item m="1" x="183"/>
        <item m="1" x="127"/>
        <item m="1" x="68"/>
        <item m="1" x="233"/>
        <item m="1" x="177"/>
        <item m="1" x="122"/>
        <item m="1" x="63"/>
        <item m="1" x="228"/>
        <item m="1" x="173"/>
        <item m="1" x="117"/>
        <item m="1" x="57"/>
        <item m="1" x="222"/>
        <item m="1" x="185"/>
        <item m="1" x="128"/>
        <item m="1" x="70"/>
        <item m="1" x="235"/>
        <item m="1" x="180"/>
        <item m="1" x="124"/>
        <item m="1" x="65"/>
        <item m="1" x="231"/>
        <item m="1" x="176"/>
        <item m="1" x="119"/>
        <item m="1" x="60"/>
        <item m="1" x="225"/>
        <item m="1" x="170"/>
        <item m="1" x="114"/>
        <item m="1" x="56"/>
        <item m="1" x="221"/>
        <item m="1" x="165"/>
        <item m="1" x="111"/>
        <item m="1" x="52"/>
        <item m="1" x="218"/>
        <item m="1" x="162"/>
        <item m="1" x="106"/>
        <item m="1" x="47"/>
        <item m="1" x="214"/>
        <item m="1" x="158"/>
        <item m="1" x="101"/>
        <item m="1" x="42"/>
        <item m="1" x="209"/>
        <item m="1" x="151"/>
        <item m="1" x="95"/>
        <item m="1" x="174"/>
        <item m="1" x="75"/>
        <item m="1" x="154"/>
        <item m="1" x="99"/>
        <item m="1" x="41"/>
        <item m="1" x="208"/>
        <item m="1" x="184"/>
        <item m="1" x="138"/>
        <item m="1" x="81"/>
        <item m="1" x="23"/>
        <item m="1" x="193"/>
        <item m="1" x="244"/>
        <item m="1" x="189"/>
        <item m="1" x="131"/>
        <item m="1" x="74"/>
        <item m="1" x="240"/>
        <item m="1" x="71"/>
        <item m="1" x="236"/>
        <item m="1" x="181"/>
        <item m="1" x="125"/>
        <item m="1" x="66"/>
        <item m="1" x="232"/>
        <item m="1" x="120"/>
        <item m="1" x="61"/>
        <item m="1" x="226"/>
        <item m="1" x="171"/>
        <item m="1" x="115"/>
        <item m="1" x="166"/>
        <item m="1" x="178"/>
        <item m="1" x="123"/>
        <item m="1" x="64"/>
        <item m="1" x="229"/>
        <item m="1" x="58"/>
        <item m="1" x="223"/>
        <item m="1" x="169"/>
        <item m="1" x="113"/>
        <item m="1" x="54"/>
        <item m="1" x="109"/>
        <item m="1" x="50"/>
        <item m="1" x="217"/>
        <item m="1" x="161"/>
        <item m="1" x="104"/>
        <item m="1" x="156"/>
        <item m="1" x="98"/>
        <item m="1" x="39"/>
        <item m="1" x="207"/>
        <item m="1" x="149"/>
        <item m="1" x="203"/>
        <item m="1" x="146"/>
        <item m="1" x="89"/>
        <item m="1" x="33"/>
        <item m="1" x="216"/>
        <item m="1" x="44"/>
        <item m="1" x="211"/>
        <item m="1" x="153"/>
        <item m="1" x="97"/>
        <item m="1" x="38"/>
        <item m="1" x="91"/>
        <item m="1" x="34"/>
        <item m="1" x="201"/>
        <item m="1" x="144"/>
        <item m="1" x="88"/>
        <item m="1" x="141"/>
        <item m="1" x="85"/>
        <item m="1" x="27"/>
        <item m="1" x="197"/>
        <item m="1" x="137"/>
        <item m="1" x="192"/>
        <item m="1" x="134"/>
        <item m="1" x="78"/>
        <item m="1" x="243"/>
        <item m="1" x="187"/>
        <item m="1" x="130"/>
        <item m="1" x="30"/>
        <item m="1" x="198"/>
        <item m="1" x="139"/>
        <item m="1" x="83"/>
        <item m="1" x="25"/>
        <item m="1" x="195"/>
        <item m="1" x="245"/>
        <item m="1" x="190"/>
        <item m="1" x="132"/>
        <item m="1" x="76"/>
        <item m="1" x="241"/>
        <item m="1" x="72"/>
        <item m="1" x="237"/>
        <item m="1" x="182"/>
        <item m="1" x="126"/>
        <item m="1" x="67"/>
        <item m="1" x="121"/>
        <item m="1" x="62"/>
        <item m="1" x="227"/>
        <item m="1" x="172"/>
        <item m="1" x="116"/>
        <item m="1" x="168"/>
        <item m="1" x="112"/>
        <item m="1" x="69"/>
        <item m="1" x="234"/>
        <item m="1" x="179"/>
        <item m="1" x="230"/>
        <item m="1" x="175"/>
        <item m="1" x="118"/>
        <item m="1" x="59"/>
        <item m="1" x="224"/>
        <item m="1" x="55"/>
        <item m="1" x="220"/>
        <item m="1" x="164"/>
        <item m="1" x="110"/>
        <item m="1" x="51"/>
        <item m="1" x="105"/>
        <item m="1" x="46"/>
        <item m="1" x="213"/>
        <item m="1" x="157"/>
        <item m="1" x="100"/>
        <item m="1" x="150"/>
        <item m="1" x="94"/>
        <item m="1" x="36"/>
        <item m="1" x="204"/>
        <item m="1" x="108"/>
        <item m="1" x="49"/>
        <item m="1" x="160"/>
        <item m="1" x="103"/>
        <item m="1" x="45"/>
        <item m="1" x="212"/>
        <item m="1" x="155"/>
        <item m="1" x="206"/>
        <item m="1" x="148"/>
        <item m="1" x="93"/>
        <item m="1" x="35"/>
        <item m="1" x="202"/>
        <item m="1" x="32"/>
        <item m="1" x="200"/>
        <item m="1" x="142"/>
        <item m="1" x="86"/>
        <item m="1" x="29"/>
        <item m="1" x="82"/>
        <item m="1" x="24"/>
        <item m="1" x="194"/>
        <item m="1" x="135"/>
        <item m="1" x="7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2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9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16">
      <pivotArea outline="0" collapsedLevelsAreSubtotals="1" fieldPosition="0"/>
    </format>
    <format dxfId="2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1" type="button" dataOnly="0" labelOnly="1" outline="0" axis="axisRow" fieldPosition="0"/>
    </format>
    <format dxfId="211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0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0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06">
      <pivotArea field="1" type="button" dataOnly="0" labelOnly="1" outline="0" axis="axisRow" fieldPosition="0"/>
    </format>
    <format dxfId="20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4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92" s="1" nd="1"/>
        <i x="239" s="1" nd="1"/>
        <i x="90" s="1" nd="1"/>
        <i x="145" s="1" nd="1"/>
        <i x="246" s="1" nd="1"/>
        <i x="167" s="1" nd="1"/>
        <i x="40" s="1" nd="1"/>
        <i x="53" s="1" nd="1"/>
        <i x="219" s="1" nd="1"/>
        <i x="163" s="1" nd="1"/>
        <i x="107" s="1" nd="1"/>
        <i x="48" s="1" nd="1"/>
        <i x="215" s="1" nd="1"/>
        <i x="159" s="1" nd="1"/>
        <i x="102" s="1" nd="1"/>
        <i x="43" s="1" nd="1"/>
        <i x="210" s="1" nd="1"/>
        <i x="152" s="1" nd="1"/>
        <i x="96" s="1" nd="1"/>
        <i x="37" s="1" nd="1"/>
        <i x="205" s="1" nd="1"/>
        <i x="28" s="1" nd="1"/>
        <i x="147" s="1" nd="1"/>
        <i x="188" s="1" nd="1"/>
        <i x="143" s="1" nd="1"/>
        <i x="87" s="1" nd="1"/>
        <i x="31" s="1" nd="1"/>
        <i x="199" s="1" nd="1"/>
        <i x="140" s="1" nd="1"/>
        <i x="84" s="1" nd="1"/>
        <i x="26" s="1" nd="1"/>
        <i x="196" s="1" nd="1"/>
        <i x="136" s="1" nd="1"/>
        <i x="80" s="1" nd="1"/>
        <i x="247" s="1" nd="1"/>
        <i x="191" s="1" nd="1"/>
        <i x="133" s="1" nd="1"/>
        <i x="77" s="1" nd="1"/>
        <i x="242" s="1" nd="1"/>
        <i x="186" s="1" nd="1"/>
        <i x="129" s="1" nd="1"/>
        <i x="73" s="1" nd="1"/>
        <i x="238" s="1" nd="1"/>
        <i x="183" s="1" nd="1"/>
        <i x="127" s="1" nd="1"/>
        <i x="68" s="1" nd="1"/>
        <i x="233" s="1" nd="1"/>
        <i x="177" s="1" nd="1"/>
        <i x="122" s="1" nd="1"/>
        <i x="63" s="1" nd="1"/>
        <i x="228" s="1" nd="1"/>
        <i x="173" s="1" nd="1"/>
        <i x="117" s="1" nd="1"/>
        <i x="57" s="1" nd="1"/>
        <i x="222" s="1" nd="1"/>
        <i x="185" s="1" nd="1"/>
        <i x="128" s="1" nd="1"/>
        <i x="70" s="1" nd="1"/>
        <i x="235" s="1" nd="1"/>
        <i x="180" s="1" nd="1"/>
        <i x="124" s="1" nd="1"/>
        <i x="65" s="1" nd="1"/>
        <i x="231" s="1" nd="1"/>
        <i x="176" s="1" nd="1"/>
        <i x="119" s="1" nd="1"/>
        <i x="60" s="1" nd="1"/>
        <i x="225" s="1" nd="1"/>
        <i x="170" s="1" nd="1"/>
        <i x="114" s="1" nd="1"/>
        <i x="56" s="1" nd="1"/>
        <i x="221" s="1" nd="1"/>
        <i x="165" s="1" nd="1"/>
        <i x="111" s="1" nd="1"/>
        <i x="52" s="1" nd="1"/>
        <i x="218" s="1" nd="1"/>
        <i x="162" s="1" nd="1"/>
        <i x="106" s="1" nd="1"/>
        <i x="47" s="1" nd="1"/>
        <i x="214" s="1" nd="1"/>
        <i x="158" s="1" nd="1"/>
        <i x="101" s="1" nd="1"/>
        <i x="42" s="1" nd="1"/>
        <i x="209" s="1" nd="1"/>
        <i x="151" s="1" nd="1"/>
        <i x="95" s="1" nd="1"/>
        <i x="174" s="1" nd="1"/>
        <i x="75" s="1" nd="1"/>
        <i x="154" s="1" nd="1"/>
        <i x="99" s="1" nd="1"/>
        <i x="41" s="1" nd="1"/>
        <i x="208" s="1" nd="1"/>
        <i x="184" s="1" nd="1"/>
        <i x="138" s="1" nd="1"/>
        <i x="81" s="1" nd="1"/>
        <i x="23" s="1" nd="1"/>
        <i x="193" s="1" nd="1"/>
        <i x="244" s="1" nd="1"/>
        <i x="189" s="1" nd="1"/>
        <i x="131" s="1" nd="1"/>
        <i x="74" s="1" nd="1"/>
        <i x="240" s="1" nd="1"/>
        <i x="71" s="1" nd="1"/>
        <i x="236" s="1" nd="1"/>
        <i x="181" s="1" nd="1"/>
        <i x="125" s="1" nd="1"/>
        <i x="66" s="1" nd="1"/>
        <i x="232" s="1" nd="1"/>
        <i x="120" s="1" nd="1"/>
        <i x="61" s="1" nd="1"/>
        <i x="226" s="1" nd="1"/>
        <i x="171" s="1" nd="1"/>
        <i x="115" s="1" nd="1"/>
        <i x="166" s="1" nd="1"/>
        <i x="178" s="1" nd="1"/>
        <i x="123" s="1" nd="1"/>
        <i x="64" s="1" nd="1"/>
        <i x="229" s="1" nd="1"/>
        <i x="58" s="1" nd="1"/>
        <i x="223" s="1" nd="1"/>
        <i x="169" s="1" nd="1"/>
        <i x="113" s="1" nd="1"/>
        <i x="54" s="1" nd="1"/>
        <i x="109" s="1" nd="1"/>
        <i x="50" s="1" nd="1"/>
        <i x="217" s="1" nd="1"/>
        <i x="161" s="1" nd="1"/>
        <i x="104" s="1" nd="1"/>
        <i x="156" s="1" nd="1"/>
        <i x="98" s="1" nd="1"/>
        <i x="39" s="1" nd="1"/>
        <i x="207" s="1" nd="1"/>
        <i x="149" s="1" nd="1"/>
        <i x="203" s="1" nd="1"/>
        <i x="146" s="1" nd="1"/>
        <i x="89" s="1" nd="1"/>
        <i x="33" s="1" nd="1"/>
        <i x="216" s="1" nd="1"/>
        <i x="44" s="1" nd="1"/>
        <i x="211" s="1" nd="1"/>
        <i x="153" s="1" nd="1"/>
        <i x="97" s="1" nd="1"/>
        <i x="38" s="1" nd="1"/>
        <i x="91" s="1" nd="1"/>
        <i x="34" s="1" nd="1"/>
        <i x="201" s="1" nd="1"/>
        <i x="144" s="1" nd="1"/>
        <i x="88" s="1" nd="1"/>
        <i x="141" s="1" nd="1"/>
        <i x="85" s="1" nd="1"/>
        <i x="27" s="1" nd="1"/>
        <i x="197" s="1" nd="1"/>
        <i x="137" s="1" nd="1"/>
        <i x="192" s="1" nd="1"/>
        <i x="134" s="1" nd="1"/>
        <i x="78" s="1" nd="1"/>
        <i x="243" s="1" nd="1"/>
        <i x="187" s="1" nd="1"/>
        <i x="130" s="1" nd="1"/>
        <i x="30" s="1" nd="1"/>
        <i x="198" s="1" nd="1"/>
        <i x="139" s="1" nd="1"/>
        <i x="83" s="1" nd="1"/>
        <i x="25" s="1" nd="1"/>
        <i x="195" s="1" nd="1"/>
        <i x="245" s="1" nd="1"/>
        <i x="190" s="1" nd="1"/>
        <i x="132" s="1" nd="1"/>
        <i x="76" s="1" nd="1"/>
        <i x="241" s="1" nd="1"/>
        <i x="72" s="1" nd="1"/>
        <i x="237" s="1" nd="1"/>
        <i x="182" s="1" nd="1"/>
        <i x="126" s="1" nd="1"/>
        <i x="67" s="1" nd="1"/>
        <i x="121" s="1" nd="1"/>
        <i x="62" s="1" nd="1"/>
        <i x="227" s="1" nd="1"/>
        <i x="172" s="1" nd="1"/>
        <i x="116" s="1" nd="1"/>
        <i x="168" s="1" nd="1"/>
        <i x="112" s="1" nd="1"/>
        <i x="69" s="1" nd="1"/>
        <i x="234" s="1" nd="1"/>
        <i x="179" s="1" nd="1"/>
        <i x="230" s="1" nd="1"/>
        <i x="175" s="1" nd="1"/>
        <i x="118" s="1" nd="1"/>
        <i x="59" s="1" nd="1"/>
        <i x="224" s="1" nd="1"/>
        <i x="55" s="1" nd="1"/>
        <i x="220" s="1" nd="1"/>
        <i x="164" s="1" nd="1"/>
        <i x="110" s="1" nd="1"/>
        <i x="51" s="1" nd="1"/>
        <i x="105" s="1" nd="1"/>
        <i x="46" s="1" nd="1"/>
        <i x="213" s="1" nd="1"/>
        <i x="157" s="1" nd="1"/>
        <i x="100" s="1" nd="1"/>
        <i x="150" s="1" nd="1"/>
        <i x="94" s="1" nd="1"/>
        <i x="36" s="1" nd="1"/>
        <i x="204" s="1" nd="1"/>
        <i x="108" s="1" nd="1"/>
        <i x="49" s="1" nd="1"/>
        <i x="160" s="1" nd="1"/>
        <i x="103" s="1" nd="1"/>
        <i x="45" s="1" nd="1"/>
        <i x="212" s="1" nd="1"/>
        <i x="155" s="1" nd="1"/>
        <i x="206" s="1" nd="1"/>
        <i x="148" s="1" nd="1"/>
        <i x="93" s="1" nd="1"/>
        <i x="35" s="1" nd="1"/>
        <i x="202" s="1" nd="1"/>
        <i x="32" s="1" nd="1"/>
        <i x="200" s="1" nd="1"/>
        <i x="142" s="1" nd="1"/>
        <i x="86" s="1" nd="1"/>
        <i x="29" s="1" nd="1"/>
        <i x="82" s="1" nd="1"/>
        <i x="24" s="1" nd="1"/>
        <i x="194" s="1" nd="1"/>
        <i x="135" s="1" nd="1"/>
        <i x="7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7" style="SlicerStyleOther1" rowHeight="241300"/>
</slicers>
</file>

<file path=xl/tables/table1.xml><?xml version="1.0" encoding="utf-8"?>
<table xmlns="http://schemas.openxmlformats.org/spreadsheetml/2006/main" id="1" name="FÍSICOS" displayName="FÍSICOS" ref="A1:I49" totalsRowShown="0" headerRowDxfId="236" dataDxfId="234" headerRowBorderDxfId="235" tableBorderDxfId="233">
  <autoFilter ref="A1:I49"/>
  <tableColumns count="9">
    <tableColumn id="1" name="Clave" dataDxfId="232"/>
    <tableColumn id="2" name="Tipo de producto" dataDxfId="231"/>
    <tableColumn id="3" name="Lugar de entrega" dataDxfId="230"/>
    <tableColumn id="4" name="Último precio_x000a_(cts Dlr/lb)" dataDxfId="229"/>
    <tableColumn id="5" name="Cambio neto" dataDxfId="228"/>
    <tableColumn id="6" name="Precio anterior_x000a_(cts Dlr/lb)" dataDxfId="227"/>
    <tableColumn id="7" name="Día actual" dataDxfId="226"/>
    <tableColumn id="8" name="Día anterior" dataDxfId="225"/>
    <tableColumn id="9" name="DÍA DE REPORTE" dataDxfId="22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topLeftCell="A17" zoomScale="115" zoomScaleNormal="115" workbookViewId="0">
      <selection activeCell="A33" sqref="A33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134.87</v>
      </c>
      <c r="E2" s="7">
        <v>0</v>
      </c>
      <c r="F2" s="16">
        <v>134.87</v>
      </c>
      <c r="G2" s="17">
        <v>44803</v>
      </c>
      <c r="H2" s="35">
        <v>44802</v>
      </c>
      <c r="I2" s="19">
        <v>44804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248.6</v>
      </c>
      <c r="E3" s="8">
        <v>0</v>
      </c>
      <c r="F3" s="11">
        <v>248.6</v>
      </c>
      <c r="G3" s="12">
        <v>44803</v>
      </c>
      <c r="H3" s="36">
        <v>44802</v>
      </c>
      <c r="I3" s="20">
        <v>44804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323.60000000000002</v>
      </c>
      <c r="E4" s="8">
        <v>0</v>
      </c>
      <c r="F4" s="11">
        <v>323.60000000000002</v>
      </c>
      <c r="G4" s="12">
        <v>44803</v>
      </c>
      <c r="H4" s="36">
        <v>44802</v>
      </c>
      <c r="I4" s="20">
        <v>44804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325.60000000000002</v>
      </c>
      <c r="E5" s="8">
        <v>0</v>
      </c>
      <c r="F5" s="11">
        <v>325.60000000000002</v>
      </c>
      <c r="G5" s="12">
        <v>44803</v>
      </c>
      <c r="H5" s="36">
        <v>44802</v>
      </c>
      <c r="I5" s="20">
        <v>44804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281.60000000000002</v>
      </c>
      <c r="E6" s="8">
        <v>0</v>
      </c>
      <c r="F6" s="11">
        <v>281.60000000000002</v>
      </c>
      <c r="G6" s="12">
        <v>44803</v>
      </c>
      <c r="H6" s="36">
        <v>44802</v>
      </c>
      <c r="I6" s="20">
        <v>44804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276.60000000000002</v>
      </c>
      <c r="E7" s="8">
        <v>0</v>
      </c>
      <c r="F7" s="11">
        <v>276.60000000000002</v>
      </c>
      <c r="G7" s="12">
        <v>44803</v>
      </c>
      <c r="H7" s="36">
        <v>44802</v>
      </c>
      <c r="I7" s="20">
        <v>44804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285.60000000000002</v>
      </c>
      <c r="E8" s="8">
        <v>0</v>
      </c>
      <c r="F8" s="11">
        <v>285.60000000000002</v>
      </c>
      <c r="G8" s="12">
        <v>44803</v>
      </c>
      <c r="H8" s="36">
        <v>44802</v>
      </c>
      <c r="I8" s="20">
        <v>44804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304.60000000000002</v>
      </c>
      <c r="E9" s="8">
        <v>0</v>
      </c>
      <c r="F9" s="11">
        <v>304.60000000000002</v>
      </c>
      <c r="G9" s="12">
        <v>44803</v>
      </c>
      <c r="H9" s="36">
        <v>44802</v>
      </c>
      <c r="I9" s="20">
        <v>44804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242.6</v>
      </c>
      <c r="E10" s="8">
        <v>0</v>
      </c>
      <c r="F10" s="11">
        <v>242.6</v>
      </c>
      <c r="G10" s="12">
        <v>44803</v>
      </c>
      <c r="H10" s="36">
        <v>44802</v>
      </c>
      <c r="I10" s="20">
        <v>44804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124.87</v>
      </c>
      <c r="E11" s="8">
        <v>0</v>
      </c>
      <c r="F11" s="11">
        <v>124.87</v>
      </c>
      <c r="G11" s="12">
        <v>44803</v>
      </c>
      <c r="H11" s="36">
        <v>44802</v>
      </c>
      <c r="I11" s="20">
        <v>44804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145.87</v>
      </c>
      <c r="E12" s="8">
        <v>0</v>
      </c>
      <c r="F12" s="11">
        <v>145.87</v>
      </c>
      <c r="G12" s="12">
        <v>44803</v>
      </c>
      <c r="H12" s="36">
        <v>44802</v>
      </c>
      <c r="I12" s="20">
        <v>44804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285.60000000000002</v>
      </c>
      <c r="E13" s="8">
        <v>0</v>
      </c>
      <c r="F13" s="11">
        <v>285.60000000000002</v>
      </c>
      <c r="G13" s="12">
        <v>44803</v>
      </c>
      <c r="H13" s="36">
        <v>44802</v>
      </c>
      <c r="I13" s="20">
        <v>44804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44804</v>
      </c>
      <c r="H14" s="36">
        <v>44803</v>
      </c>
      <c r="I14" s="20">
        <v>44804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44804</v>
      </c>
      <c r="H15" s="36">
        <v>44803</v>
      </c>
      <c r="I15" s="20">
        <v>44804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 t="s">
        <v>47</v>
      </c>
      <c r="E16" s="32">
        <v>0</v>
      </c>
      <c r="F16" s="31" t="s">
        <v>47</v>
      </c>
      <c r="G16" s="33">
        <v>44804</v>
      </c>
      <c r="H16" s="37">
        <v>44803</v>
      </c>
      <c r="I16" s="34">
        <v>44804</v>
      </c>
    </row>
    <row r="17" spans="1:9" ht="18.75" thickBot="1" x14ac:dyDescent="0.4">
      <c r="A17" s="29" t="s">
        <v>51</v>
      </c>
      <c r="B17" s="30" t="s">
        <v>49</v>
      </c>
      <c r="C17" s="31"/>
      <c r="D17" s="31" t="s">
        <v>47</v>
      </c>
      <c r="E17" s="32">
        <v>0</v>
      </c>
      <c r="F17" s="31" t="s">
        <v>47</v>
      </c>
      <c r="G17" s="33">
        <v>44804</v>
      </c>
      <c r="H17" s="37">
        <v>44803</v>
      </c>
      <c r="I17" s="34">
        <v>44804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133.56</v>
      </c>
      <c r="E18" s="21">
        <f>(FÍSICOS[[#This Row],[Último precio
(cts Dlr/lb)]]-FÍSICOS[[#This Row],[Precio anterior
(cts Dlr/lb)]])/FÍSICOS[[#This Row],[Precio anterior
(cts Dlr/lb)]]</f>
        <v>-9.7130570178690749E-3</v>
      </c>
      <c r="F18" s="16">
        <f t="shared" ref="F18:F30" si="0">D2</f>
        <v>134.87</v>
      </c>
      <c r="G18" s="17">
        <v>44804</v>
      </c>
      <c r="H18" s="18">
        <f t="shared" ref="H18:H30" si="1">G2</f>
        <v>44803</v>
      </c>
      <c r="I18" s="19">
        <v>44805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245.75</v>
      </c>
      <c r="E19" s="22">
        <f>(FÍSICOS[[#This Row],[Último precio
(cts Dlr/lb)]]-FÍSICOS[[#This Row],[Precio anterior
(cts Dlr/lb)]])/FÍSICOS[[#This Row],[Precio anterior
(cts Dlr/lb)]]</f>
        <v>-1.146419951729684E-2</v>
      </c>
      <c r="F19" s="11">
        <f t="shared" si="0"/>
        <v>248.6</v>
      </c>
      <c r="G19" s="12">
        <v>44804</v>
      </c>
      <c r="H19" s="13">
        <f t="shared" si="1"/>
        <v>44803</v>
      </c>
      <c r="I19" s="20">
        <v>44805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320.75</v>
      </c>
      <c r="E20" s="22">
        <f>(FÍSICOS[[#This Row],[Último precio
(cts Dlr/lb)]]-FÍSICOS[[#This Row],[Precio anterior
(cts Dlr/lb)]])/FÍSICOS[[#This Row],[Precio anterior
(cts Dlr/lb)]]</f>
        <v>-8.80716934487028E-3</v>
      </c>
      <c r="F20" s="11">
        <f t="shared" si="0"/>
        <v>323.60000000000002</v>
      </c>
      <c r="G20" s="12">
        <v>44804</v>
      </c>
      <c r="H20" s="13">
        <f t="shared" si="1"/>
        <v>44803</v>
      </c>
      <c r="I20" s="20">
        <v>44805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322.75</v>
      </c>
      <c r="E21" s="22">
        <f>(FÍSICOS[[#This Row],[Último precio
(cts Dlr/lb)]]-FÍSICOS[[#This Row],[Precio anterior
(cts Dlr/lb)]])/FÍSICOS[[#This Row],[Precio anterior
(cts Dlr/lb)]]</f>
        <v>-8.753071253071322E-3</v>
      </c>
      <c r="F21" s="11">
        <f t="shared" si="0"/>
        <v>325.60000000000002</v>
      </c>
      <c r="G21" s="12">
        <v>44804</v>
      </c>
      <c r="H21" s="13">
        <f t="shared" si="1"/>
        <v>44803</v>
      </c>
      <c r="I21" s="20">
        <v>44805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278.75</v>
      </c>
      <c r="E22" s="22">
        <f>(FÍSICOS[[#This Row],[Último precio
(cts Dlr/lb)]]-FÍSICOS[[#This Row],[Precio anterior
(cts Dlr/lb)]])/FÍSICOS[[#This Row],[Precio anterior
(cts Dlr/lb)]]</f>
        <v>-1.0120738636363716E-2</v>
      </c>
      <c r="F22" s="11">
        <f t="shared" si="0"/>
        <v>281.60000000000002</v>
      </c>
      <c r="G22" s="12">
        <v>44804</v>
      </c>
      <c r="H22" s="13">
        <f t="shared" si="1"/>
        <v>44803</v>
      </c>
      <c r="I22" s="20">
        <v>44805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273.75</v>
      </c>
      <c r="E23" s="22">
        <f>(FÍSICOS[[#This Row],[Último precio
(cts Dlr/lb)]]-FÍSICOS[[#This Row],[Precio anterior
(cts Dlr/lb)]])/FÍSICOS[[#This Row],[Precio anterior
(cts Dlr/lb)]]</f>
        <v>-1.0303687635574918E-2</v>
      </c>
      <c r="F23" s="11">
        <f t="shared" si="0"/>
        <v>276.60000000000002</v>
      </c>
      <c r="G23" s="12">
        <v>44804</v>
      </c>
      <c r="H23" s="13">
        <f t="shared" si="1"/>
        <v>44803</v>
      </c>
      <c r="I23" s="20">
        <v>44805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282.75</v>
      </c>
      <c r="E24" s="22">
        <f>(FÍSICOS[[#This Row],[Último precio
(cts Dlr/lb)]]-FÍSICOS[[#This Row],[Precio anterior
(cts Dlr/lb)]])/FÍSICOS[[#This Row],[Precio anterior
(cts Dlr/lb)]]</f>
        <v>-9.9789915966387345E-3</v>
      </c>
      <c r="F24" s="11">
        <f t="shared" si="0"/>
        <v>285.60000000000002</v>
      </c>
      <c r="G24" s="12">
        <v>44804</v>
      </c>
      <c r="H24" s="13">
        <f t="shared" si="1"/>
        <v>44803</v>
      </c>
      <c r="I24" s="20">
        <v>44805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301.75</v>
      </c>
      <c r="E25" s="22">
        <f>(FÍSICOS[[#This Row],[Último precio
(cts Dlr/lb)]]-FÍSICOS[[#This Row],[Precio anterior
(cts Dlr/lb)]])/FÍSICOS[[#This Row],[Precio anterior
(cts Dlr/lb)]]</f>
        <v>-9.3565331582403898E-3</v>
      </c>
      <c r="F25" s="11">
        <f t="shared" si="0"/>
        <v>304.60000000000002</v>
      </c>
      <c r="G25" s="12">
        <v>44804</v>
      </c>
      <c r="H25" s="13">
        <f t="shared" si="1"/>
        <v>44803</v>
      </c>
      <c r="I25" s="20">
        <v>44805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239.75</v>
      </c>
      <c r="E26" s="22">
        <f>(FÍSICOS[[#This Row],[Último precio
(cts Dlr/lb)]]-FÍSICOS[[#This Row],[Precio anterior
(cts Dlr/lb)]])/FÍSICOS[[#This Row],[Precio anterior
(cts Dlr/lb)]]</f>
        <v>-1.174773289365208E-2</v>
      </c>
      <c r="F26" s="11">
        <f t="shared" si="0"/>
        <v>242.6</v>
      </c>
      <c r="G26" s="12">
        <v>44804</v>
      </c>
      <c r="H26" s="13">
        <f t="shared" si="1"/>
        <v>44803</v>
      </c>
      <c r="I26" s="20">
        <v>44805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123.56</v>
      </c>
      <c r="E27" s="22">
        <f>(FÍSICOS[[#This Row],[Último precio
(cts Dlr/lb)]]-FÍSICOS[[#This Row],[Precio anterior
(cts Dlr/lb)]])/FÍSICOS[[#This Row],[Precio anterior
(cts Dlr/lb)]]</f>
        <v>-1.0490910546968865E-2</v>
      </c>
      <c r="F27" s="11">
        <f t="shared" si="0"/>
        <v>124.87</v>
      </c>
      <c r="G27" s="12">
        <v>44804</v>
      </c>
      <c r="H27" s="13">
        <f t="shared" si="1"/>
        <v>44803</v>
      </c>
      <c r="I27" s="20">
        <v>44805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144.56</v>
      </c>
      <c r="E28" s="22">
        <f>(FÍSICOS[[#This Row],[Último precio
(cts Dlr/lb)]]-FÍSICOS[[#This Row],[Precio anterior
(cts Dlr/lb)]])/FÍSICOS[[#This Row],[Precio anterior
(cts Dlr/lb)]]</f>
        <v>-8.9805991636388721E-3</v>
      </c>
      <c r="F28" s="11">
        <f t="shared" si="0"/>
        <v>145.87</v>
      </c>
      <c r="G28" s="12">
        <v>44804</v>
      </c>
      <c r="H28" s="13">
        <f t="shared" si="1"/>
        <v>44803</v>
      </c>
      <c r="I28" s="20">
        <v>44805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282.75</v>
      </c>
      <c r="E29" s="22">
        <f>(FÍSICOS[[#This Row],[Último precio
(cts Dlr/lb)]]-FÍSICOS[[#This Row],[Precio anterior
(cts Dlr/lb)]])/FÍSICOS[[#This Row],[Precio anterior
(cts Dlr/lb)]]</f>
        <v>-9.9789915966387345E-3</v>
      </c>
      <c r="F29" s="11">
        <f t="shared" si="0"/>
        <v>285.60000000000002</v>
      </c>
      <c r="G29" s="12">
        <v>44804</v>
      </c>
      <c r="H29" s="13">
        <f t="shared" si="1"/>
        <v>44803</v>
      </c>
      <c r="I29" s="20">
        <v>44805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44804</v>
      </c>
      <c r="H30" s="13">
        <f t="shared" si="1"/>
        <v>44804</v>
      </c>
      <c r="I30" s="20">
        <v>44805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44804</v>
      </c>
      <c r="H31" s="13">
        <f t="shared" ref="H31:H46" si="3">G15</f>
        <v>44804</v>
      </c>
      <c r="I31" s="20">
        <v>44805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283.75</v>
      </c>
      <c r="E32" s="22" t="s">
        <v>47</v>
      </c>
      <c r="F32" s="11" t="str">
        <f t="shared" si="2"/>
        <v>-</v>
      </c>
      <c r="G32" s="33">
        <v>44804</v>
      </c>
      <c r="H32" s="13">
        <f t="shared" si="3"/>
        <v>44804</v>
      </c>
      <c r="I32" s="34">
        <v>44805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 t="str">
        <f t="shared" si="2"/>
        <v>-</v>
      </c>
      <c r="G33" s="33">
        <v>44805</v>
      </c>
      <c r="H33" s="13">
        <f t="shared" si="3"/>
        <v>44804</v>
      </c>
      <c r="I33" s="34">
        <v>44805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130.56</v>
      </c>
      <c r="E34" s="42">
        <f>(FÍSICOS[[#This Row],[Último precio
(cts Dlr/lb)]]-FÍSICOS[[#This Row],[Precio anterior
(cts Dlr/lb)]])/FÍSICOS[[#This Row],[Precio anterior
(cts Dlr/lb)]]</f>
        <v>-2.2461814914645103E-2</v>
      </c>
      <c r="F34" s="41">
        <f t="shared" si="2"/>
        <v>133.56</v>
      </c>
      <c r="G34" s="43">
        <v>44805</v>
      </c>
      <c r="H34" s="44">
        <f t="shared" si="3"/>
        <v>44804</v>
      </c>
      <c r="I34" s="46">
        <v>44806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245</v>
      </c>
      <c r="E35" s="32">
        <f>(FÍSICOS[[#This Row],[Último precio
(cts Dlr/lb)]]-FÍSICOS[[#This Row],[Precio anterior
(cts Dlr/lb)]])/FÍSICOS[[#This Row],[Precio anterior
(cts Dlr/lb)]]</f>
        <v>-3.0518819938962359E-3</v>
      </c>
      <c r="F35" s="31">
        <f t="shared" si="2"/>
        <v>245.75</v>
      </c>
      <c r="G35" s="33">
        <v>44805</v>
      </c>
      <c r="H35" s="45">
        <f t="shared" si="3"/>
        <v>44804</v>
      </c>
      <c r="I35" s="34">
        <v>44806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319</v>
      </c>
      <c r="E36" s="32">
        <f>(FÍSICOS[[#This Row],[Último precio
(cts Dlr/lb)]]-FÍSICOS[[#This Row],[Precio anterior
(cts Dlr/lb)]])/FÍSICOS[[#This Row],[Precio anterior
(cts Dlr/lb)]]</f>
        <v>-5.4559625876851132E-3</v>
      </c>
      <c r="F36" s="31">
        <f t="shared" si="2"/>
        <v>320.75</v>
      </c>
      <c r="G36" s="33">
        <v>44805</v>
      </c>
      <c r="H36" s="45">
        <f t="shared" si="3"/>
        <v>44804</v>
      </c>
      <c r="I36" s="34">
        <v>44806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320</v>
      </c>
      <c r="E37" s="32">
        <f>(FÍSICOS[[#This Row],[Último precio
(cts Dlr/lb)]]-FÍSICOS[[#This Row],[Precio anterior
(cts Dlr/lb)]])/FÍSICOS[[#This Row],[Precio anterior
(cts Dlr/lb)]]</f>
        <v>-8.5205267234701784E-3</v>
      </c>
      <c r="F37" s="31">
        <f t="shared" si="2"/>
        <v>322.75</v>
      </c>
      <c r="G37" s="33">
        <v>44805</v>
      </c>
      <c r="H37" s="45">
        <f t="shared" si="3"/>
        <v>44804</v>
      </c>
      <c r="I37" s="34">
        <v>44806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277</v>
      </c>
      <c r="E38" s="32">
        <f>(FÍSICOS[[#This Row],[Último precio
(cts Dlr/lb)]]-FÍSICOS[[#This Row],[Precio anterior
(cts Dlr/lb)]])/FÍSICOS[[#This Row],[Precio anterior
(cts Dlr/lb)]]</f>
        <v>-6.2780269058295961E-3</v>
      </c>
      <c r="F38" s="31">
        <f t="shared" si="2"/>
        <v>278.75</v>
      </c>
      <c r="G38" s="33">
        <v>44805</v>
      </c>
      <c r="H38" s="45">
        <f t="shared" si="3"/>
        <v>44804</v>
      </c>
      <c r="I38" s="34">
        <v>44806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269</v>
      </c>
      <c r="E39" s="32">
        <f>(FÍSICOS[[#This Row],[Último precio
(cts Dlr/lb)]]-FÍSICOS[[#This Row],[Precio anterior
(cts Dlr/lb)]])/FÍSICOS[[#This Row],[Precio anterior
(cts Dlr/lb)]]</f>
        <v>-1.7351598173515982E-2</v>
      </c>
      <c r="F39" s="31">
        <f t="shared" si="2"/>
        <v>273.75</v>
      </c>
      <c r="G39" s="33">
        <v>44805</v>
      </c>
      <c r="H39" s="45">
        <f t="shared" si="3"/>
        <v>44804</v>
      </c>
      <c r="I39" s="34">
        <v>44806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282</v>
      </c>
      <c r="E40" s="32">
        <f>(FÍSICOS[[#This Row],[Último precio
(cts Dlr/lb)]]-FÍSICOS[[#This Row],[Precio anterior
(cts Dlr/lb)]])/FÍSICOS[[#This Row],[Precio anterior
(cts Dlr/lb)]]</f>
        <v>-2.6525198938992041E-3</v>
      </c>
      <c r="F40" s="31">
        <f t="shared" si="2"/>
        <v>282.75</v>
      </c>
      <c r="G40" s="33">
        <v>44805</v>
      </c>
      <c r="H40" s="45">
        <f t="shared" si="3"/>
        <v>44804</v>
      </c>
      <c r="I40" s="34">
        <v>44806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301</v>
      </c>
      <c r="E41" s="32">
        <f>(FÍSICOS[[#This Row],[Último precio
(cts Dlr/lb)]]-FÍSICOS[[#This Row],[Precio anterior
(cts Dlr/lb)]])/FÍSICOS[[#This Row],[Precio anterior
(cts Dlr/lb)]]</f>
        <v>-2.4855012427506215E-3</v>
      </c>
      <c r="F41" s="31">
        <f t="shared" si="2"/>
        <v>301.75</v>
      </c>
      <c r="G41" s="33">
        <v>44805</v>
      </c>
      <c r="H41" s="45">
        <f t="shared" si="3"/>
        <v>44804</v>
      </c>
      <c r="I41" s="34">
        <v>44806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236</v>
      </c>
      <c r="E42" s="32">
        <f>(FÍSICOS[[#This Row],[Último precio
(cts Dlr/lb)]]-FÍSICOS[[#This Row],[Precio anterior
(cts Dlr/lb)]])/FÍSICOS[[#This Row],[Precio anterior
(cts Dlr/lb)]]</f>
        <v>-1.5641293013555789E-2</v>
      </c>
      <c r="F42" s="31">
        <f t="shared" si="2"/>
        <v>239.75</v>
      </c>
      <c r="G42" s="33">
        <v>44805</v>
      </c>
      <c r="H42" s="45">
        <f t="shared" si="3"/>
        <v>44804</v>
      </c>
      <c r="I42" s="34">
        <v>44806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122.56</v>
      </c>
      <c r="E43" s="32">
        <f>(FÍSICOS[[#This Row],[Último precio
(cts Dlr/lb)]]-FÍSICOS[[#This Row],[Precio anterior
(cts Dlr/lb)]])/FÍSICOS[[#This Row],[Precio anterior
(cts Dlr/lb)]]</f>
        <v>-8.093234056328908E-3</v>
      </c>
      <c r="F43" s="31">
        <f t="shared" si="2"/>
        <v>123.56</v>
      </c>
      <c r="G43" s="33">
        <v>44805</v>
      </c>
      <c r="H43" s="45">
        <f t="shared" si="3"/>
        <v>44804</v>
      </c>
      <c r="I43" s="34">
        <v>44806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143.56</v>
      </c>
      <c r="E44" s="32">
        <f>(FÍSICOS[[#This Row],[Último precio
(cts Dlr/lb)]]-FÍSICOS[[#This Row],[Precio anterior
(cts Dlr/lb)]])/FÍSICOS[[#This Row],[Precio anterior
(cts Dlr/lb)]]</f>
        <v>-6.9175428887659103E-3</v>
      </c>
      <c r="F44" s="31">
        <f t="shared" si="2"/>
        <v>144.56</v>
      </c>
      <c r="G44" s="33">
        <v>44805</v>
      </c>
      <c r="H44" s="45">
        <f t="shared" si="3"/>
        <v>44804</v>
      </c>
      <c r="I44" s="34">
        <v>44806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279</v>
      </c>
      <c r="E45" s="32">
        <f>(FÍSICOS[[#This Row],[Último precio
(cts Dlr/lb)]]-FÍSICOS[[#This Row],[Precio anterior
(cts Dlr/lb)]])/FÍSICOS[[#This Row],[Precio anterior
(cts Dlr/lb)]]</f>
        <v>-1.3262599469496022E-2</v>
      </c>
      <c r="F45" s="31">
        <f t="shared" si="2"/>
        <v>282.75</v>
      </c>
      <c r="G45" s="33">
        <v>44805</v>
      </c>
      <c r="H45" s="45">
        <f t="shared" si="3"/>
        <v>44804</v>
      </c>
      <c r="I45" s="34">
        <v>44806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44806</v>
      </c>
      <c r="H46" s="45">
        <f t="shared" si="3"/>
        <v>44804</v>
      </c>
      <c r="I46" s="34">
        <v>44806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49" si="4">D31</f>
        <v>75</v>
      </c>
      <c r="G47" s="33">
        <v>44806</v>
      </c>
      <c r="H47" s="45">
        <f t="shared" ref="H47:H49" si="5">G31</f>
        <v>44804</v>
      </c>
      <c r="I47" s="34">
        <v>44806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282</v>
      </c>
      <c r="E48" s="32">
        <f>(FÍSICOS[[#This Row],[Último precio
(cts Dlr/lb)]]-FÍSICOS[[#This Row],[Precio anterior
(cts Dlr/lb)]])/FÍSICOS[[#This Row],[Precio anterior
(cts Dlr/lb)]]</f>
        <v>-6.1674008810572688E-3</v>
      </c>
      <c r="F48" s="31">
        <f t="shared" si="4"/>
        <v>283.75</v>
      </c>
      <c r="G48" s="33">
        <v>44805</v>
      </c>
      <c r="H48" s="45">
        <f t="shared" si="5"/>
        <v>44804</v>
      </c>
      <c r="I48" s="34">
        <v>44806</v>
      </c>
    </row>
    <row r="49" spans="1:9" x14ac:dyDescent="0.35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44806</v>
      </c>
      <c r="H49" s="45">
        <f t="shared" si="5"/>
        <v>44805</v>
      </c>
      <c r="I49" s="34">
        <v>44806</v>
      </c>
    </row>
  </sheetData>
  <conditionalFormatting sqref="E2:E49">
    <cfRule type="cellIs" dxfId="301" priority="197588" operator="lessThan">
      <formula>0</formula>
    </cfRule>
    <cfRule type="cellIs" dxfId="300" priority="197589" operator="equal">
      <formula>"-"</formula>
    </cfRule>
    <cfRule type="cellIs" dxfId="299" priority="197590" operator="greaterThan">
      <formula>0</formula>
    </cfRule>
  </conditionalFormatting>
  <conditionalFormatting sqref="E1:E49">
    <cfRule type="cellIs" dxfId="298" priority="197586" operator="equal">
      <formula>0</formula>
    </cfRule>
    <cfRule type="cellIs" dxfId="297" priority="197587" operator="equal">
      <formula>"ND"</formula>
    </cfRule>
  </conditionalFormatting>
  <conditionalFormatting sqref="E18:E33">
    <cfRule type="cellIs" dxfId="296" priority="196923" operator="lessThan">
      <formula>0</formula>
    </cfRule>
    <cfRule type="cellIs" dxfId="295" priority="196924" operator="equal">
      <formula>"-"</formula>
    </cfRule>
    <cfRule type="cellIs" dxfId="294" priority="196925" operator="greaterThan">
      <formula>0</formula>
    </cfRule>
  </conditionalFormatting>
  <conditionalFormatting sqref="E18:E33">
    <cfRule type="cellIs" dxfId="293" priority="196921" operator="equal">
      <formula>0</formula>
    </cfRule>
    <cfRule type="cellIs" dxfId="292" priority="196922" operator="equal">
      <formula>"ND"</formula>
    </cfRule>
  </conditionalFormatting>
  <conditionalFormatting sqref="E18:E33">
    <cfRule type="cellIs" dxfId="291" priority="196918" operator="lessThan">
      <formula>0</formula>
    </cfRule>
    <cfRule type="cellIs" dxfId="290" priority="196919" operator="equal">
      <formula>"-"</formula>
    </cfRule>
    <cfRule type="cellIs" dxfId="289" priority="196920" operator="greaterThan">
      <formula>0</formula>
    </cfRule>
  </conditionalFormatting>
  <conditionalFormatting sqref="E18:E33">
    <cfRule type="cellIs" dxfId="288" priority="196916" operator="equal">
      <formula>0</formula>
    </cfRule>
    <cfRule type="cellIs" dxfId="287" priority="196917" operator="equal">
      <formula>"ND"</formula>
    </cfRule>
  </conditionalFormatting>
  <conditionalFormatting sqref="E18:E33">
    <cfRule type="cellIs" dxfId="286" priority="196913" operator="lessThan">
      <formula>0</formula>
    </cfRule>
    <cfRule type="cellIs" dxfId="285" priority="196914" operator="equal">
      <formula>"-"</formula>
    </cfRule>
    <cfRule type="cellIs" dxfId="284" priority="196915" operator="greaterThan">
      <formula>0</formula>
    </cfRule>
  </conditionalFormatting>
  <conditionalFormatting sqref="E18:E33">
    <cfRule type="cellIs" dxfId="283" priority="196911" operator="equal">
      <formula>0</formula>
    </cfRule>
    <cfRule type="cellIs" dxfId="282" priority="196912" operator="equal">
      <formula>"ND"</formula>
    </cfRule>
  </conditionalFormatting>
  <conditionalFormatting sqref="E18:E33">
    <cfRule type="cellIs" dxfId="281" priority="196908" operator="lessThan">
      <formula>0</formula>
    </cfRule>
    <cfRule type="cellIs" dxfId="280" priority="196909" operator="equal">
      <formula>"-"</formula>
    </cfRule>
    <cfRule type="cellIs" dxfId="279" priority="196910" operator="greaterThan">
      <formula>0</formula>
    </cfRule>
  </conditionalFormatting>
  <conditionalFormatting sqref="E18:E33">
    <cfRule type="cellIs" dxfId="278" priority="196906" operator="equal">
      <formula>0</formula>
    </cfRule>
    <cfRule type="cellIs" dxfId="277" priority="196907" operator="equal">
      <formula>"ND"</formula>
    </cfRule>
  </conditionalFormatting>
  <conditionalFormatting sqref="E18:E33">
    <cfRule type="cellIs" dxfId="276" priority="196903" operator="lessThan">
      <formula>0</formula>
    </cfRule>
    <cfRule type="cellIs" dxfId="275" priority="196904" operator="equal">
      <formula>"-"</formula>
    </cfRule>
    <cfRule type="cellIs" dxfId="274" priority="196905" operator="greaterThan">
      <formula>0</formula>
    </cfRule>
  </conditionalFormatting>
  <conditionalFormatting sqref="E18:E33">
    <cfRule type="cellIs" dxfId="273" priority="196901" operator="equal">
      <formula>0</formula>
    </cfRule>
    <cfRule type="cellIs" dxfId="272" priority="196902" operator="equal">
      <formula>"ND"</formula>
    </cfRule>
  </conditionalFormatting>
  <conditionalFormatting sqref="E18:E33">
    <cfRule type="cellIs" dxfId="271" priority="196898" operator="lessThan">
      <formula>0</formula>
    </cfRule>
    <cfRule type="cellIs" dxfId="270" priority="196899" operator="equal">
      <formula>"-"</formula>
    </cfRule>
    <cfRule type="cellIs" dxfId="269" priority="196900" operator="greaterThan">
      <formula>0</formula>
    </cfRule>
  </conditionalFormatting>
  <conditionalFormatting sqref="E18:E33">
    <cfRule type="cellIs" dxfId="268" priority="196896" operator="equal">
      <formula>0</formula>
    </cfRule>
    <cfRule type="cellIs" dxfId="267" priority="196897" operator="equal">
      <formula>"ND"</formula>
    </cfRule>
  </conditionalFormatting>
  <conditionalFormatting sqref="E18:E33">
    <cfRule type="cellIs" dxfId="266" priority="196893" operator="lessThan">
      <formula>0</formula>
    </cfRule>
    <cfRule type="cellIs" dxfId="265" priority="196894" operator="equal">
      <formula>"-"</formula>
    </cfRule>
    <cfRule type="cellIs" dxfId="264" priority="196895" operator="greaterThan">
      <formula>0</formula>
    </cfRule>
  </conditionalFormatting>
  <conditionalFormatting sqref="E18:E33">
    <cfRule type="cellIs" dxfId="263" priority="196891" operator="equal">
      <formula>0</formula>
    </cfRule>
    <cfRule type="cellIs" dxfId="262" priority="196892" operator="equal">
      <formula>"ND"</formula>
    </cfRule>
  </conditionalFormatting>
  <conditionalFormatting sqref="E18:E33">
    <cfRule type="cellIs" dxfId="261" priority="196888" operator="lessThan">
      <formula>0</formula>
    </cfRule>
    <cfRule type="cellIs" dxfId="260" priority="196889" operator="equal">
      <formula>"-"</formula>
    </cfRule>
    <cfRule type="cellIs" dxfId="259" priority="196890" operator="greaterThan">
      <formula>0</formula>
    </cfRule>
  </conditionalFormatting>
  <conditionalFormatting sqref="E18:E33">
    <cfRule type="cellIs" dxfId="258" priority="196886" operator="equal">
      <formula>0</formula>
    </cfRule>
    <cfRule type="cellIs" dxfId="257" priority="196887" operator="equal">
      <formula>"ND"</formula>
    </cfRule>
  </conditionalFormatting>
  <conditionalFormatting sqref="E18:E33">
    <cfRule type="cellIs" dxfId="256" priority="196883" operator="lessThan">
      <formula>0</formula>
    </cfRule>
    <cfRule type="cellIs" dxfId="255" priority="196884" operator="equal">
      <formula>"-"</formula>
    </cfRule>
    <cfRule type="cellIs" dxfId="254" priority="196885" operator="greaterThan">
      <formula>0</formula>
    </cfRule>
  </conditionalFormatting>
  <conditionalFormatting sqref="E18:E33">
    <cfRule type="cellIs" dxfId="253" priority="196881" operator="equal">
      <formula>0</formula>
    </cfRule>
    <cfRule type="cellIs" dxfId="252" priority="196882" operator="equal">
      <formula>"ND"</formula>
    </cfRule>
  </conditionalFormatting>
  <conditionalFormatting sqref="E18:E33">
    <cfRule type="cellIs" dxfId="251" priority="196878" operator="lessThan">
      <formula>0</formula>
    </cfRule>
    <cfRule type="cellIs" dxfId="250" priority="196879" operator="equal">
      <formula>"-"</formula>
    </cfRule>
    <cfRule type="cellIs" dxfId="249" priority="196880" operator="greaterThan">
      <formula>0</formula>
    </cfRule>
  </conditionalFormatting>
  <conditionalFormatting sqref="E18:E33">
    <cfRule type="cellIs" dxfId="248" priority="196876" operator="equal">
      <formula>0</formula>
    </cfRule>
    <cfRule type="cellIs" dxfId="247" priority="196877" operator="equal">
      <formula>"ND"</formula>
    </cfRule>
  </conditionalFormatting>
  <conditionalFormatting sqref="E18:E33">
    <cfRule type="cellIs" dxfId="246" priority="196873" operator="lessThan">
      <formula>0</formula>
    </cfRule>
    <cfRule type="cellIs" dxfId="245" priority="196874" operator="equal">
      <formula>"-"</formula>
    </cfRule>
    <cfRule type="cellIs" dxfId="244" priority="196875" operator="greaterThan">
      <formula>0</formula>
    </cfRule>
  </conditionalFormatting>
  <conditionalFormatting sqref="E18:E33">
    <cfRule type="cellIs" dxfId="243" priority="196871" operator="equal">
      <formula>0</formula>
    </cfRule>
    <cfRule type="cellIs" dxfId="242" priority="196872" operator="equal">
      <formula>"ND"</formula>
    </cfRule>
  </conditionalFormatting>
  <conditionalFormatting sqref="E18:E33">
    <cfRule type="cellIs" dxfId="241" priority="196868" operator="lessThan">
      <formula>0</formula>
    </cfRule>
    <cfRule type="cellIs" dxfId="240" priority="196869" operator="equal">
      <formula>"-"</formula>
    </cfRule>
    <cfRule type="cellIs" dxfId="239" priority="196870" operator="greaterThan">
      <formula>0</formula>
    </cfRule>
  </conditionalFormatting>
  <conditionalFormatting sqref="E18:E33">
    <cfRule type="cellIs" dxfId="238" priority="196866" operator="equal">
      <formula>0</formula>
    </cfRule>
    <cfRule type="cellIs" dxfId="237" priority="196867" operator="equal">
      <formula>"ND"</formula>
    </cfRule>
  </conditionalFormatting>
  <conditionalFormatting sqref="E34:E49">
    <cfRule type="cellIs" dxfId="204" priority="63" operator="lessThan">
      <formula>0</formula>
    </cfRule>
    <cfRule type="cellIs" dxfId="203" priority="64" operator="equal">
      <formula>"-"</formula>
    </cfRule>
    <cfRule type="cellIs" dxfId="202" priority="65" operator="greaterThan">
      <formula>0</formula>
    </cfRule>
  </conditionalFormatting>
  <conditionalFormatting sqref="E34:E49">
    <cfRule type="cellIs" dxfId="198" priority="61" operator="equal">
      <formula>0</formula>
    </cfRule>
    <cfRule type="cellIs" dxfId="197" priority="62" operator="equal">
      <formula>"ND"</formula>
    </cfRule>
  </conditionalFormatting>
  <conditionalFormatting sqref="E34:E49">
    <cfRule type="cellIs" dxfId="194" priority="58" operator="lessThan">
      <formula>0</formula>
    </cfRule>
    <cfRule type="cellIs" dxfId="193" priority="59" operator="equal">
      <formula>"-"</formula>
    </cfRule>
    <cfRule type="cellIs" dxfId="192" priority="60" operator="greaterThan">
      <formula>0</formula>
    </cfRule>
  </conditionalFormatting>
  <conditionalFormatting sqref="E34:E49">
    <cfRule type="cellIs" dxfId="188" priority="56" operator="equal">
      <formula>0</formula>
    </cfRule>
    <cfRule type="cellIs" dxfId="187" priority="57" operator="equal">
      <formula>"ND"</formula>
    </cfRule>
  </conditionalFormatting>
  <conditionalFormatting sqref="E34:E49">
    <cfRule type="cellIs" dxfId="184" priority="53" operator="lessThan">
      <formula>0</formula>
    </cfRule>
    <cfRule type="cellIs" dxfId="183" priority="54" operator="equal">
      <formula>"-"</formula>
    </cfRule>
    <cfRule type="cellIs" dxfId="182" priority="55" operator="greaterThan">
      <formula>0</formula>
    </cfRule>
  </conditionalFormatting>
  <conditionalFormatting sqref="E34:E49">
    <cfRule type="cellIs" dxfId="178" priority="51" operator="equal">
      <formula>0</formula>
    </cfRule>
    <cfRule type="cellIs" dxfId="177" priority="52" operator="equal">
      <formula>"ND"</formula>
    </cfRule>
  </conditionalFormatting>
  <conditionalFormatting sqref="E34:E49">
    <cfRule type="cellIs" dxfId="174" priority="48" operator="lessThan">
      <formula>0</formula>
    </cfRule>
    <cfRule type="cellIs" dxfId="173" priority="49" operator="equal">
      <formula>"-"</formula>
    </cfRule>
    <cfRule type="cellIs" dxfId="172" priority="50" operator="greaterThan">
      <formula>0</formula>
    </cfRule>
  </conditionalFormatting>
  <conditionalFormatting sqref="E34:E49">
    <cfRule type="cellIs" dxfId="168" priority="46" operator="equal">
      <formula>0</formula>
    </cfRule>
    <cfRule type="cellIs" dxfId="167" priority="47" operator="equal">
      <formula>"ND"</formula>
    </cfRule>
  </conditionalFormatting>
  <conditionalFormatting sqref="E34:E49">
    <cfRule type="cellIs" dxfId="164" priority="43" operator="lessThan">
      <formula>0</formula>
    </cfRule>
    <cfRule type="cellIs" dxfId="163" priority="44" operator="equal">
      <formula>"-"</formula>
    </cfRule>
    <cfRule type="cellIs" dxfId="162" priority="45" operator="greaterThan">
      <formula>0</formula>
    </cfRule>
  </conditionalFormatting>
  <conditionalFormatting sqref="E34:E49">
    <cfRule type="cellIs" dxfId="158" priority="41" operator="equal">
      <formula>0</formula>
    </cfRule>
    <cfRule type="cellIs" dxfId="157" priority="42" operator="equal">
      <formula>"ND"</formula>
    </cfRule>
  </conditionalFormatting>
  <conditionalFormatting sqref="E34:E49">
    <cfRule type="cellIs" dxfId="154" priority="38" operator="lessThan">
      <formula>0</formula>
    </cfRule>
    <cfRule type="cellIs" dxfId="153" priority="39" operator="equal">
      <formula>"-"</formula>
    </cfRule>
    <cfRule type="cellIs" dxfId="152" priority="40" operator="greaterThan">
      <formula>0</formula>
    </cfRule>
  </conditionalFormatting>
  <conditionalFormatting sqref="E34:E49">
    <cfRule type="cellIs" dxfId="148" priority="36" operator="equal">
      <formula>0</formula>
    </cfRule>
    <cfRule type="cellIs" dxfId="147" priority="37" operator="equal">
      <formula>"ND"</formula>
    </cfRule>
  </conditionalFormatting>
  <conditionalFormatting sqref="E34:E49">
    <cfRule type="cellIs" dxfId="144" priority="33" operator="lessThan">
      <formula>0</formula>
    </cfRule>
    <cfRule type="cellIs" dxfId="143" priority="34" operator="equal">
      <formula>"-"</formula>
    </cfRule>
    <cfRule type="cellIs" dxfId="142" priority="35" operator="greaterThan">
      <formula>0</formula>
    </cfRule>
  </conditionalFormatting>
  <conditionalFormatting sqref="E34:E49">
    <cfRule type="cellIs" dxfId="138" priority="31" operator="equal">
      <formula>0</formula>
    </cfRule>
    <cfRule type="cellIs" dxfId="137" priority="32" operator="equal">
      <formula>"ND"</formula>
    </cfRule>
  </conditionalFormatting>
  <conditionalFormatting sqref="E34:E49">
    <cfRule type="cellIs" dxfId="134" priority="28" operator="lessThan">
      <formula>0</formula>
    </cfRule>
    <cfRule type="cellIs" dxfId="133" priority="29" operator="equal">
      <formula>"-"</formula>
    </cfRule>
    <cfRule type="cellIs" dxfId="132" priority="30" operator="greaterThan">
      <formula>0</formula>
    </cfRule>
  </conditionalFormatting>
  <conditionalFormatting sqref="E34:E49">
    <cfRule type="cellIs" dxfId="128" priority="26" operator="equal">
      <formula>0</formula>
    </cfRule>
    <cfRule type="cellIs" dxfId="127" priority="27" operator="equal">
      <formula>"ND"</formula>
    </cfRule>
  </conditionalFormatting>
  <conditionalFormatting sqref="E34:E49">
    <cfRule type="cellIs" dxfId="124" priority="23" operator="lessThan">
      <formula>0</formula>
    </cfRule>
    <cfRule type="cellIs" dxfId="123" priority="24" operator="equal">
      <formula>"-"</formula>
    </cfRule>
    <cfRule type="cellIs" dxfId="122" priority="25" operator="greaterThan">
      <formula>0</formula>
    </cfRule>
  </conditionalFormatting>
  <conditionalFormatting sqref="E34:E49">
    <cfRule type="cellIs" dxfId="118" priority="21" operator="equal">
      <formula>0</formula>
    </cfRule>
    <cfRule type="cellIs" dxfId="117" priority="22" operator="equal">
      <formula>"ND"</formula>
    </cfRule>
  </conditionalFormatting>
  <conditionalFormatting sqref="E34:E49">
    <cfRule type="cellIs" dxfId="114" priority="18" operator="lessThan">
      <formula>0</formula>
    </cfRule>
    <cfRule type="cellIs" dxfId="113" priority="19" operator="equal">
      <formula>"-"</formula>
    </cfRule>
    <cfRule type="cellIs" dxfId="112" priority="20" operator="greaterThan">
      <formula>0</formula>
    </cfRule>
  </conditionalFormatting>
  <conditionalFormatting sqref="E34:E49">
    <cfRule type="cellIs" dxfId="108" priority="16" operator="equal">
      <formula>0</formula>
    </cfRule>
    <cfRule type="cellIs" dxfId="107" priority="17" operator="equal">
      <formula>"ND"</formula>
    </cfRule>
  </conditionalFormatting>
  <conditionalFormatting sqref="E34:E49">
    <cfRule type="cellIs" dxfId="104" priority="13" operator="lessThan">
      <formula>0</formula>
    </cfRule>
    <cfRule type="cellIs" dxfId="103" priority="14" operator="equal">
      <formula>"-"</formula>
    </cfRule>
    <cfRule type="cellIs" dxfId="102" priority="15" operator="greaterThan">
      <formula>0</formula>
    </cfRule>
  </conditionalFormatting>
  <conditionalFormatting sqref="E34:E49">
    <cfRule type="cellIs" dxfId="98" priority="11" operator="equal">
      <formula>0</formula>
    </cfRule>
    <cfRule type="cellIs" dxfId="97" priority="12" operator="equal">
      <formula>"ND"</formula>
    </cfRule>
  </conditionalFormatting>
  <conditionalFormatting sqref="E34:E49">
    <cfRule type="cellIs" dxfId="94" priority="8" operator="lessThan">
      <formula>0</formula>
    </cfRule>
    <cfRule type="cellIs" dxfId="93" priority="9" operator="equal">
      <formula>"-"</formula>
    </cfRule>
    <cfRule type="cellIs" dxfId="92" priority="10" operator="greaterThan">
      <formula>0</formula>
    </cfRule>
  </conditionalFormatting>
  <conditionalFormatting sqref="E34:E49">
    <cfRule type="cellIs" dxfId="88" priority="6" operator="equal">
      <formula>0</formula>
    </cfRule>
    <cfRule type="cellIs" dxfId="87" priority="7" operator="equal">
      <formula>"ND"</formula>
    </cfRule>
  </conditionalFormatting>
  <conditionalFormatting sqref="E34:E49">
    <cfRule type="cellIs" dxfId="84" priority="3" operator="lessThan">
      <formula>0</formula>
    </cfRule>
    <cfRule type="cellIs" dxfId="83" priority="4" operator="equal">
      <formula>"-"</formula>
    </cfRule>
    <cfRule type="cellIs" dxfId="82" priority="5" operator="greaterThan">
      <formula>0</formula>
    </cfRule>
  </conditionalFormatting>
  <conditionalFormatting sqref="E34:E49">
    <cfRule type="cellIs" dxfId="78" priority="1" operator="equal">
      <formula>0</formula>
    </cfRule>
    <cfRule type="cellIs" dxfId="77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222.96304347826094</v>
      </c>
      <c r="C3" s="25">
        <v>3.8642955840024473E-3</v>
      </c>
      <c r="D3" s="24">
        <v>222.10652173913047</v>
      </c>
      <c r="E3" s="28">
        <v>44785.782608695656</v>
      </c>
      <c r="F3" s="28">
        <v>44784.391304347824</v>
      </c>
      <c r="G3" s="28">
        <v>44787.260869565216</v>
      </c>
    </row>
    <row r="4" spans="1:7" ht="18" x14ac:dyDescent="0.35">
      <c r="A4" s="23" t="s">
        <v>24</v>
      </c>
      <c r="B4" s="24">
        <v>306.18043478260881</v>
      </c>
      <c r="C4" s="25">
        <v>2.6688902168418085E-3</v>
      </c>
      <c r="D4" s="24">
        <v>305.36739130434796</v>
      </c>
      <c r="E4" s="28">
        <v>44785.782608695656</v>
      </c>
      <c r="F4" s="28">
        <v>44784.391304347824</v>
      </c>
      <c r="G4" s="28">
        <v>44787.260869565216</v>
      </c>
    </row>
    <row r="5" spans="1:7" ht="18" x14ac:dyDescent="0.35">
      <c r="A5" s="23" t="s">
        <v>23</v>
      </c>
      <c r="B5" s="24">
        <v>304.18043478260881</v>
      </c>
      <c r="C5" s="25">
        <v>2.6865397043768983E-3</v>
      </c>
      <c r="D5" s="24">
        <v>303.36739130434796</v>
      </c>
      <c r="E5" s="28">
        <v>44785.782608695656</v>
      </c>
      <c r="F5" s="28">
        <v>44784.391304347824</v>
      </c>
      <c r="G5" s="28">
        <v>44787.260869565216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44787.17391304348</v>
      </c>
      <c r="F6" s="28">
        <v>44785.782608695656</v>
      </c>
      <c r="G6" s="28">
        <v>44787.260869565216</v>
      </c>
    </row>
    <row r="7" spans="1:7" ht="18" x14ac:dyDescent="0.35">
      <c r="A7" s="23" t="s">
        <v>33</v>
      </c>
      <c r="B7" s="24">
        <v>82.608695652173907</v>
      </c>
      <c r="C7" s="25">
        <v>-2.6071510258398162E-3</v>
      </c>
      <c r="D7" s="24">
        <v>82.826086956521735</v>
      </c>
      <c r="E7" s="28">
        <v>44787.17391304348</v>
      </c>
      <c r="F7" s="28">
        <v>44785.782608695656</v>
      </c>
      <c r="G7" s="28">
        <v>44787.260869565216</v>
      </c>
    </row>
    <row r="8" spans="1:7" ht="18" x14ac:dyDescent="0.35">
      <c r="A8" s="23" t="s">
        <v>25</v>
      </c>
      <c r="B8" s="24">
        <v>262.83260869565225</v>
      </c>
      <c r="C8" s="25">
        <v>2.9560679555739079E-3</v>
      </c>
      <c r="D8" s="24">
        <v>262.06304347826097</v>
      </c>
      <c r="E8" s="28">
        <v>44785.782608695656</v>
      </c>
      <c r="F8" s="28">
        <v>44784.391304347824</v>
      </c>
      <c r="G8" s="28">
        <v>44787.260869565216</v>
      </c>
    </row>
    <row r="9" spans="1:7" ht="18" x14ac:dyDescent="0.35">
      <c r="A9" s="23" t="s">
        <v>28</v>
      </c>
      <c r="B9" s="24">
        <v>285.83260869565225</v>
      </c>
      <c r="C9" s="25">
        <v>2.7159142192952285E-3</v>
      </c>
      <c r="D9" s="24">
        <v>285.06304347826097</v>
      </c>
      <c r="E9" s="28">
        <v>44785.782608695656</v>
      </c>
      <c r="F9" s="28">
        <v>44784.391304347824</v>
      </c>
      <c r="G9" s="28">
        <v>44787.260869565216</v>
      </c>
    </row>
    <row r="10" spans="1:7" ht="18" x14ac:dyDescent="0.35">
      <c r="A10" s="23" t="s">
        <v>30</v>
      </c>
      <c r="B10" s="24">
        <v>118.53304347826084</v>
      </c>
      <c r="C10" s="25">
        <v>4.1383727693155639E-3</v>
      </c>
      <c r="D10" s="24">
        <v>118.05608695652172</v>
      </c>
      <c r="E10" s="28">
        <v>44785.782608695656</v>
      </c>
      <c r="F10" s="28">
        <v>44784.391304347824</v>
      </c>
      <c r="G10" s="28">
        <v>44787.260869565216</v>
      </c>
    </row>
    <row r="11" spans="1:7" ht="18" x14ac:dyDescent="0.35">
      <c r="A11" s="23" t="s">
        <v>26</v>
      </c>
      <c r="B11" s="24">
        <v>256.963043478261</v>
      </c>
      <c r="C11" s="25">
        <v>3.349900011196217E-3</v>
      </c>
      <c r="D11" s="24">
        <v>256.10652173913053</v>
      </c>
      <c r="E11" s="28">
        <v>44785.782608695656</v>
      </c>
      <c r="F11" s="28">
        <v>44784.391304347824</v>
      </c>
      <c r="G11" s="28">
        <v>44787.260869565216</v>
      </c>
    </row>
    <row r="12" spans="1:7" ht="18" x14ac:dyDescent="0.35">
      <c r="A12" s="23" t="s">
        <v>27</v>
      </c>
      <c r="B12" s="24">
        <v>266.83260869565225</v>
      </c>
      <c r="C12" s="25">
        <v>2.9112946998436444E-3</v>
      </c>
      <c r="D12" s="24">
        <v>266.06304347826097</v>
      </c>
      <c r="E12" s="28">
        <v>44785.782608695656</v>
      </c>
      <c r="F12" s="28">
        <v>44784.391304347824</v>
      </c>
      <c r="G12" s="28">
        <v>44787.260869565216</v>
      </c>
    </row>
    <row r="13" spans="1:7" ht="18" x14ac:dyDescent="0.35">
      <c r="A13" s="23" t="s">
        <v>32</v>
      </c>
      <c r="B13" s="24">
        <v>265.52826086956532</v>
      </c>
      <c r="C13" s="25">
        <v>3.4000711446370347E-3</v>
      </c>
      <c r="D13" s="24">
        <v>264.62826086956534</v>
      </c>
      <c r="E13" s="28">
        <v>44785.782608695656</v>
      </c>
      <c r="F13" s="28">
        <v>44784.391304347824</v>
      </c>
      <c r="G13" s="28">
        <v>44787.260869565216</v>
      </c>
    </row>
    <row r="14" spans="1:7" ht="18" x14ac:dyDescent="0.35">
      <c r="A14" s="23" t="s">
        <v>22</v>
      </c>
      <c r="B14" s="24">
        <v>228.96304347826094</v>
      </c>
      <c r="C14" s="25">
        <v>3.7623306756181724E-3</v>
      </c>
      <c r="D14" s="24">
        <v>228.10652173913047</v>
      </c>
      <c r="E14" s="28">
        <v>44785.782608695656</v>
      </c>
      <c r="F14" s="28">
        <v>44784.391304347824</v>
      </c>
      <c r="G14" s="28">
        <v>44787.260869565216</v>
      </c>
    </row>
    <row r="15" spans="1:7" ht="18" x14ac:dyDescent="0.35">
      <c r="A15" s="23" t="s">
        <v>31</v>
      </c>
      <c r="B15" s="24">
        <v>138.22869565217391</v>
      </c>
      <c r="C15" s="25">
        <v>4.1527618014130935E-3</v>
      </c>
      <c r="D15" s="24">
        <v>137.66478260869565</v>
      </c>
      <c r="E15" s="28">
        <v>44785.782608695656</v>
      </c>
      <c r="F15" s="28">
        <v>44784.391304347824</v>
      </c>
      <c r="G15" s="28">
        <v>44787.260869565216</v>
      </c>
    </row>
    <row r="16" spans="1:7" ht="18" x14ac:dyDescent="0.35">
      <c r="A16" s="23" t="s">
        <v>20</v>
      </c>
      <c r="B16" s="24">
        <v>127.66347826086955</v>
      </c>
      <c r="C16" s="25">
        <v>4.5212384617237299E-3</v>
      </c>
      <c r="D16" s="24">
        <v>127.0995652173913</v>
      </c>
      <c r="E16" s="28">
        <v>44785.782608695656</v>
      </c>
      <c r="F16" s="28">
        <v>44784.391304347824</v>
      </c>
      <c r="G16" s="28">
        <v>44787.260869565216</v>
      </c>
    </row>
  </sheetData>
  <conditionalFormatting pivot="1" sqref="C3:C16">
    <cfRule type="cellIs" dxfId="223" priority="3" operator="greaterThan">
      <formula>0</formula>
    </cfRule>
  </conditionalFormatting>
  <conditionalFormatting pivot="1" sqref="C3:C16">
    <cfRule type="cellIs" dxfId="222" priority="2" operator="lessThan">
      <formula>0</formula>
    </cfRule>
  </conditionalFormatting>
  <conditionalFormatting pivot="1" sqref="C3:C16">
    <cfRule type="cellIs" dxfId="221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2022-09-02T19:53:28Z</dcterms:modified>
</cp:coreProperties>
</file>