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0.OCTUBRE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1" i="1" l="1"/>
  <c r="F321" i="1"/>
  <c r="H320" i="1"/>
  <c r="F320" i="1"/>
  <c r="E320" i="1" s="1"/>
  <c r="H319" i="1"/>
  <c r="F319" i="1"/>
  <c r="E319" i="1"/>
  <c r="H318" i="1"/>
  <c r="F318" i="1"/>
  <c r="E318" i="1" s="1"/>
  <c r="H317" i="1"/>
  <c r="F317" i="1"/>
  <c r="E317" i="1"/>
  <c r="H316" i="1"/>
  <c r="F316" i="1"/>
  <c r="E316" i="1" s="1"/>
  <c r="H315" i="1"/>
  <c r="F315" i="1"/>
  <c r="E315" i="1"/>
  <c r="H314" i="1"/>
  <c r="F314" i="1"/>
  <c r="E314" i="1"/>
  <c r="H313" i="1"/>
  <c r="F313" i="1"/>
  <c r="E313" i="1"/>
  <c r="H312" i="1"/>
  <c r="F312" i="1"/>
  <c r="E312" i="1" s="1"/>
  <c r="H311" i="1"/>
  <c r="F311" i="1"/>
  <c r="E311" i="1"/>
  <c r="H310" i="1"/>
  <c r="F310" i="1"/>
  <c r="E310" i="1"/>
  <c r="H309" i="1"/>
  <c r="F309" i="1"/>
  <c r="E309" i="1"/>
  <c r="H308" i="1"/>
  <c r="F308" i="1"/>
  <c r="E308" i="1" s="1"/>
  <c r="H307" i="1"/>
  <c r="F307" i="1"/>
  <c r="E307" i="1"/>
  <c r="H306" i="1"/>
  <c r="F306" i="1"/>
  <c r="E306" i="1"/>
  <c r="H305" i="1" l="1"/>
  <c r="F305" i="1"/>
  <c r="H304" i="1"/>
  <c r="F304" i="1"/>
  <c r="E304" i="1"/>
  <c r="H303" i="1"/>
  <c r="F303" i="1"/>
  <c r="E303" i="1" s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/>
  <c r="F295" i="1"/>
  <c r="E295" i="1"/>
  <c r="H294" i="1"/>
  <c r="F294" i="1"/>
  <c r="E294" i="1"/>
  <c r="H293" i="1"/>
  <c r="F293" i="1"/>
  <c r="E293" i="1"/>
  <c r="H292" i="1"/>
  <c r="F292" i="1"/>
  <c r="E292" i="1"/>
  <c r="H291" i="1"/>
  <c r="F291" i="1"/>
  <c r="E291" i="1"/>
  <c r="H290" i="1"/>
  <c r="F290" i="1"/>
  <c r="E290" i="1"/>
  <c r="H289" i="1" l="1"/>
  <c r="F289" i="1"/>
  <c r="H288" i="1"/>
  <c r="F288" i="1"/>
  <c r="E288" i="1"/>
  <c r="H287" i="1"/>
  <c r="F287" i="1"/>
  <c r="E287" i="1" s="1"/>
  <c r="H286" i="1"/>
  <c r="F286" i="1"/>
  <c r="E286" i="1"/>
  <c r="H285" i="1"/>
  <c r="F285" i="1"/>
  <c r="E285" i="1" s="1"/>
  <c r="H284" i="1"/>
  <c r="F284" i="1"/>
  <c r="E284" i="1"/>
  <c r="H283" i="1"/>
  <c r="F283" i="1"/>
  <c r="E283" i="1"/>
  <c r="H282" i="1"/>
  <c r="F282" i="1"/>
  <c r="E282" i="1"/>
  <c r="H281" i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 l="1"/>
  <c r="F273" i="1"/>
  <c r="H272" i="1"/>
  <c r="F272" i="1"/>
  <c r="E272" i="1"/>
  <c r="H271" i="1"/>
  <c r="F271" i="1"/>
  <c r="E271" i="1"/>
  <c r="H270" i="1"/>
  <c r="F270" i="1"/>
  <c r="E270" i="1" s="1"/>
  <c r="H269" i="1"/>
  <c r="F269" i="1"/>
  <c r="E269" i="1"/>
  <c r="H268" i="1"/>
  <c r="F268" i="1"/>
  <c r="E268" i="1"/>
  <c r="H267" i="1"/>
  <c r="F267" i="1"/>
  <c r="E267" i="1"/>
  <c r="H266" i="1"/>
  <c r="F266" i="1"/>
  <c r="E266" i="1" s="1"/>
  <c r="H265" i="1"/>
  <c r="F265" i="1"/>
  <c r="E265" i="1"/>
  <c r="H264" i="1"/>
  <c r="F264" i="1"/>
  <c r="E264" i="1"/>
  <c r="H263" i="1"/>
  <c r="F263" i="1"/>
  <c r="E263" i="1"/>
  <c r="H262" i="1"/>
  <c r="F262" i="1"/>
  <c r="E262" i="1" s="1"/>
  <c r="H261" i="1"/>
  <c r="F261" i="1"/>
  <c r="E261" i="1"/>
  <c r="H260" i="1"/>
  <c r="F260" i="1"/>
  <c r="E260" i="1"/>
  <c r="H259" i="1"/>
  <c r="F259" i="1"/>
  <c r="E259" i="1"/>
  <c r="H258" i="1"/>
  <c r="F258" i="1"/>
  <c r="E258" i="1" s="1"/>
  <c r="H257" i="1" l="1"/>
  <c r="F257" i="1"/>
  <c r="H256" i="1"/>
  <c r="F256" i="1"/>
  <c r="E256" i="1"/>
  <c r="H255" i="1"/>
  <c r="F255" i="1"/>
  <c r="E255" i="1"/>
  <c r="H254" i="1"/>
  <c r="F254" i="1"/>
  <c r="E254" i="1"/>
  <c r="H253" i="1"/>
  <c r="F253" i="1"/>
  <c r="E253" i="1"/>
  <c r="H252" i="1"/>
  <c r="F252" i="1"/>
  <c r="E252" i="1"/>
  <c r="H251" i="1"/>
  <c r="F251" i="1"/>
  <c r="E251" i="1"/>
  <c r="H250" i="1"/>
  <c r="F250" i="1"/>
  <c r="E250" i="1"/>
  <c r="H249" i="1"/>
  <c r="F249" i="1"/>
  <c r="E249" i="1"/>
  <c r="H248" i="1"/>
  <c r="F248" i="1"/>
  <c r="E248" i="1"/>
  <c r="H247" i="1"/>
  <c r="F247" i="1"/>
  <c r="E247" i="1"/>
  <c r="H246" i="1"/>
  <c r="F246" i="1"/>
  <c r="E246" i="1"/>
  <c r="H245" i="1"/>
  <c r="F245" i="1"/>
  <c r="E245" i="1"/>
  <c r="H244" i="1"/>
  <c r="F244" i="1"/>
  <c r="E244" i="1"/>
  <c r="H243" i="1"/>
  <c r="F243" i="1"/>
  <c r="E243" i="1"/>
  <c r="H242" i="1"/>
  <c r="F242" i="1"/>
  <c r="E242" i="1"/>
  <c r="H241" i="1" l="1"/>
  <c r="F241" i="1"/>
  <c r="H240" i="1"/>
  <c r="F240" i="1"/>
  <c r="E240" i="1"/>
  <c r="H239" i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 s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/>
  <c r="F211" i="1"/>
  <c r="E211" i="1"/>
  <c r="H210" i="1"/>
  <c r="F210" i="1"/>
  <c r="E210" i="1"/>
  <c r="H209" i="1" l="1"/>
  <c r="F209" i="1"/>
  <c r="H208" i="1"/>
  <c r="F208" i="1"/>
  <c r="E208" i="1"/>
  <c r="H207" i="1"/>
  <c r="F207" i="1"/>
  <c r="E207" i="1"/>
  <c r="H206" i="1"/>
  <c r="F206" i="1"/>
  <c r="E206" i="1" s="1"/>
  <c r="H205" i="1"/>
  <c r="F205" i="1"/>
  <c r="E205" i="1"/>
  <c r="H204" i="1"/>
  <c r="F204" i="1"/>
  <c r="E204" i="1"/>
  <c r="H203" i="1"/>
  <c r="F203" i="1"/>
  <c r="E203" i="1"/>
  <c r="H202" i="1"/>
  <c r="F202" i="1"/>
  <c r="E202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 l="1"/>
  <c r="F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/>
  <c r="H182" i="1"/>
  <c r="F182" i="1"/>
  <c r="E182" i="1"/>
  <c r="H181" i="1"/>
  <c r="F181" i="1"/>
  <c r="E181" i="1"/>
  <c r="H180" i="1"/>
  <c r="F180" i="1"/>
  <c r="E180" i="1"/>
  <c r="H179" i="1"/>
  <c r="F179" i="1"/>
  <c r="E179" i="1"/>
  <c r="H178" i="1"/>
  <c r="F178" i="1"/>
  <c r="E178" i="1"/>
  <c r="H177" i="1" l="1"/>
  <c r="F177" i="1"/>
  <c r="H176" i="1"/>
  <c r="F176" i="1"/>
  <c r="E176" i="1"/>
  <c r="H175" i="1"/>
  <c r="F175" i="1"/>
  <c r="E175" i="1"/>
  <c r="H174" i="1"/>
  <c r="F174" i="1"/>
  <c r="E174" i="1"/>
  <c r="H173" i="1"/>
  <c r="F173" i="1"/>
  <c r="E173" i="1"/>
  <c r="H172" i="1"/>
  <c r="F172" i="1"/>
  <c r="E172" i="1"/>
  <c r="H171" i="1"/>
  <c r="F171" i="1"/>
  <c r="E171" i="1"/>
  <c r="H170" i="1"/>
  <c r="F170" i="1"/>
  <c r="E170" i="1"/>
  <c r="H169" i="1"/>
  <c r="F169" i="1"/>
  <c r="E169" i="1"/>
  <c r="H168" i="1"/>
  <c r="F168" i="1"/>
  <c r="E168" i="1"/>
  <c r="H167" i="1"/>
  <c r="F167" i="1"/>
  <c r="E167" i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 l="1"/>
  <c r="F161" i="1"/>
  <c r="H160" i="1"/>
  <c r="F160" i="1"/>
  <c r="E160" i="1" s="1"/>
  <c r="H159" i="1"/>
  <c r="F159" i="1"/>
  <c r="E159" i="1"/>
  <c r="H158" i="1"/>
  <c r="F158" i="1"/>
  <c r="E158" i="1"/>
  <c r="H157" i="1"/>
  <c r="F157" i="1"/>
  <c r="E157" i="1" s="1"/>
  <c r="H156" i="1"/>
  <c r="F156" i="1"/>
  <c r="E156" i="1" s="1"/>
  <c r="H155" i="1"/>
  <c r="F155" i="1"/>
  <c r="E155" i="1"/>
  <c r="H154" i="1"/>
  <c r="F154" i="1"/>
  <c r="E154" i="1"/>
  <c r="H153" i="1"/>
  <c r="F153" i="1"/>
  <c r="E153" i="1" s="1"/>
  <c r="H152" i="1"/>
  <c r="F152" i="1"/>
  <c r="E152" i="1" s="1"/>
  <c r="H151" i="1"/>
  <c r="F151" i="1"/>
  <c r="E151" i="1"/>
  <c r="H150" i="1"/>
  <c r="F150" i="1"/>
  <c r="E150" i="1"/>
  <c r="H149" i="1"/>
  <c r="F149" i="1"/>
  <c r="E149" i="1" s="1"/>
  <c r="H148" i="1"/>
  <c r="F148" i="1"/>
  <c r="E148" i="1" s="1"/>
  <c r="H147" i="1"/>
  <c r="F147" i="1"/>
  <c r="E147" i="1"/>
  <c r="H146" i="1"/>
  <c r="F146" i="1"/>
  <c r="E146" i="1"/>
  <c r="H145" i="1" l="1"/>
  <c r="F145" i="1"/>
  <c r="H144" i="1"/>
  <c r="F144" i="1"/>
  <c r="E144" i="1"/>
  <c r="H143" i="1"/>
  <c r="F143" i="1"/>
  <c r="E143" i="1"/>
  <c r="H142" i="1"/>
  <c r="F142" i="1"/>
  <c r="E142" i="1" s="1"/>
  <c r="H141" i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 l="1"/>
  <c r="F129" i="1"/>
  <c r="H128" i="1"/>
  <c r="F128" i="1"/>
  <c r="E128" i="1" s="1"/>
  <c r="H127" i="1"/>
  <c r="F127" i="1"/>
  <c r="E127" i="1"/>
  <c r="H126" i="1"/>
  <c r="F126" i="1"/>
  <c r="E126" i="1" s="1"/>
  <c r="H125" i="1"/>
  <c r="F125" i="1"/>
  <c r="E125" i="1"/>
  <c r="H124" i="1"/>
  <c r="F124" i="1"/>
  <c r="E124" i="1" s="1"/>
  <c r="H123" i="1"/>
  <c r="F123" i="1"/>
  <c r="E123" i="1"/>
  <c r="H122" i="1"/>
  <c r="F122" i="1"/>
  <c r="E122" i="1" s="1"/>
  <c r="H121" i="1"/>
  <c r="F121" i="1"/>
  <c r="E121" i="1"/>
  <c r="H120" i="1"/>
  <c r="F120" i="1"/>
  <c r="E120" i="1" s="1"/>
  <c r="H119" i="1"/>
  <c r="F119" i="1"/>
  <c r="E119" i="1"/>
  <c r="H118" i="1"/>
  <c r="F118" i="1"/>
  <c r="E118" i="1" s="1"/>
  <c r="H117" i="1"/>
  <c r="F117" i="1"/>
  <c r="E117" i="1"/>
  <c r="H116" i="1"/>
  <c r="F116" i="1"/>
  <c r="E116" i="1" s="1"/>
  <c r="H115" i="1"/>
  <c r="F115" i="1"/>
  <c r="E115" i="1"/>
  <c r="H114" i="1"/>
  <c r="F114" i="1"/>
  <c r="E114" i="1" s="1"/>
  <c r="H113" i="1" l="1"/>
  <c r="F113" i="1"/>
  <c r="H112" i="1"/>
  <c r="F112" i="1"/>
  <c r="E112" i="1" s="1"/>
  <c r="H111" i="1"/>
  <c r="F111" i="1"/>
  <c r="E111" i="1"/>
  <c r="H110" i="1"/>
  <c r="F110" i="1"/>
  <c r="E110" i="1"/>
  <c r="H109" i="1"/>
  <c r="F109" i="1"/>
  <c r="E109" i="1"/>
  <c r="H108" i="1"/>
  <c r="F108" i="1"/>
  <c r="E108" i="1" s="1"/>
  <c r="H107" i="1"/>
  <c r="F107" i="1"/>
  <c r="E107" i="1"/>
  <c r="H106" i="1"/>
  <c r="F106" i="1"/>
  <c r="E106" i="1"/>
  <c r="H105" i="1"/>
  <c r="F105" i="1"/>
  <c r="E105" i="1"/>
  <c r="H104" i="1"/>
  <c r="F104" i="1"/>
  <c r="E104" i="1" s="1"/>
  <c r="H103" i="1"/>
  <c r="F103" i="1"/>
  <c r="E103" i="1"/>
  <c r="H102" i="1"/>
  <c r="F102" i="1"/>
  <c r="E102" i="1"/>
  <c r="H101" i="1"/>
  <c r="F101" i="1"/>
  <c r="E101" i="1"/>
  <c r="H100" i="1"/>
  <c r="F100" i="1"/>
  <c r="E100" i="1" s="1"/>
  <c r="H99" i="1"/>
  <c r="F99" i="1"/>
  <c r="E99" i="1"/>
  <c r="H98" i="1"/>
  <c r="F98" i="1"/>
  <c r="E98" i="1"/>
  <c r="H97" i="1" l="1"/>
  <c r="F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 l="1"/>
  <c r="F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 l="1"/>
  <c r="F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E48" i="1" l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 s="1"/>
  <c r="H40" i="1"/>
  <c r="F40" i="1"/>
  <c r="E40" i="1"/>
  <c r="H39" i="1"/>
  <c r="F39" i="1"/>
  <c r="E39" i="1"/>
  <c r="H38" i="1"/>
  <c r="F38" i="1"/>
  <c r="E38" i="1"/>
  <c r="H37" i="1"/>
  <c r="F37" i="1"/>
  <c r="E37" i="1" s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<sst xmlns="http://schemas.openxmlformats.org/spreadsheetml/2006/main" count="993" uniqueCount="52">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</sst>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203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="" xmlns:a16="http://schemas.microsoft.com/office/drawing/2014/main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860.723166898148" createdVersion="7" refreshedVersion="5" minRefreshableVersion="3" recordCount="32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313.2"/>
    </cacheField>
    <cacheField name="Cambio neto" numFmtId="10">
      <sharedItems containsMixedTypes="1" containsNumber="1" minValue="-3.8626609442060013E-2" maxValue="2.6972872996300867E-2"/>
    </cacheField>
    <cacheField name="Precio anterior_x000a_(cts Dlr/lb)" numFmtId="0">
      <sharedItems containsSemiMixedTypes="0" containsString="0" containsNumber="1" minValue="0" maxValue="318.2"/>
    </cacheField>
    <cacheField name="Día actual" numFmtId="14">
      <sharedItems containsSemiMixedTypes="0" containsNonDate="0" containsDate="1" containsString="0" minDate="2022-09-29T00:00:00" maxDate="2022-10-27T00:00:00"/>
    </cacheField>
    <cacheField name="Día anterior" numFmtId="14">
      <sharedItems containsSemiMixedTypes="0" containsNonDate="0" containsDate="1" containsString="0" minDate="2022-09-28T00:00:00" maxDate="2022-10-26T00:00:00"/>
    </cacheField>
    <cacheField name="DÍA DE REPORTE" numFmtId="14">
      <sharedItems containsSemiMixedTypes="0" containsNonDate="0" containsDate="1" containsString="0" minDate="2021-07-01T17:00:07" maxDate="2022-10-27T00:00:00" count="292">
        <d v="2022-09-30T00:00:00"/>
        <d v="2022-10-01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1-09-29T00:00:00" u="1"/>
        <d v="2022-09-29T00:00:00" u="1"/>
        <d v="2022-01-02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06-28T00:00:00" u="1"/>
        <d v="2021-08-20T00:00:00" u="1"/>
        <d v="2021-09-16T00:00:00" u="1"/>
        <d v="2022-09-16T00:00:00" u="1"/>
        <d v="2022-06-30T00:00:00" u="1"/>
        <d v="2022-07-26T00:00:00" u="1"/>
        <d v="2021-08-22T00:00:00" u="1"/>
        <d v="2022-08-22T00:00:00" u="1"/>
        <d v="2021-09-18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1-08-28T00:00:00" u="1"/>
        <d v="2021-09-24T00:00:00" u="1"/>
        <d v="2021-08-30T00:00:00" u="1"/>
        <d v="2022-08-30T00:00:00" u="1"/>
        <d v="2021-09-26T00:00:00" u="1"/>
        <d v="2022-09-26T00:00:00" u="1"/>
        <d v="2021-09-28T00:00:00" u="1"/>
        <d v="2022-09-28T00:00:00" u="1"/>
        <d v="2021-09-30T00:00:00" u="1"/>
        <d v="2022-01-01T00:00:00" u="1"/>
        <d v="2022-01-03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06-29T00:00:00" u="1"/>
        <d v="2022-07-25T00:00:00" u="1"/>
        <d v="2021-08-21T00:00:00" u="1"/>
        <d v="2021-09-17T00:00:00" u="1"/>
        <d v="2022-07-27T00:00:00" u="1"/>
        <d v="2021-08-23T00:00:00" u="1"/>
        <d v="2022-08-23T00:00:00" u="1"/>
        <d v="2021-09-19T00:00:00" u="1"/>
        <d v="2022-09-19T00:00:00" u="1"/>
        <d v="2022-07-29T00:00:00" u="1"/>
        <d v="2021-08-25T00:00:00" u="1"/>
        <d v="2022-08-25T00:00:00" u="1"/>
        <d v="2021-09-21T00:00:00" u="1"/>
        <d v="2022-09-21T00:00:00" u="1"/>
        <d v="2021-07-31T00:00:00" u="1"/>
        <d v="2021-08-27T00:00:00" u="1"/>
        <d v="2021-09-23T00:00:00" u="1"/>
        <d v="2022-09-23T00:00:00" u="1"/>
        <d v="2021-08-29T00:00:00" u="1"/>
        <d v="2022-08-29T00:00:00" u="1"/>
        <d v="2021-09-25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0">
  <r>
    <s v="COFVN-G2-NYC"/>
    <x v="0"/>
    <s v="Nueva York"/>
    <n v="125.47"/>
    <n v="-9.3170153967627855E-3"/>
    <n v="126.65"/>
    <d v="2022-09-29T00:00:00"/>
    <d v="2022-09-28T00:00:00"/>
    <x v="0"/>
  </r>
  <r>
    <s v="COFSAN-23-NYC"/>
    <x v="1"/>
    <s v="Nueva York"/>
    <n v="237.2"/>
    <n v="-1.2489592006661117E-2"/>
    <n v="240.2"/>
    <d v="2022-09-29T00:00:00"/>
    <d v="2022-09-28T00:00:00"/>
    <x v="0"/>
  </r>
  <r>
    <s v="COFCO-UGQ-NYC"/>
    <x v="2"/>
    <s v="Nueva York"/>
    <n v="311.2"/>
    <n v="-1.5812776723592662E-2"/>
    <n v="316.2"/>
    <d v="2022-09-29T00:00:00"/>
    <d v="2022-09-28T00:00:00"/>
    <x v="0"/>
  </r>
  <r>
    <s v="COFCO-EP-NYC"/>
    <x v="3"/>
    <s v="Nueva York"/>
    <n v="313.2"/>
    <n v="-1.5713387806411062E-2"/>
    <n v="318.2"/>
    <d v="2022-09-29T00:00:00"/>
    <d v="2022-09-28T00:00:00"/>
    <x v="0"/>
  </r>
  <r>
    <s v="COFSV-NYC"/>
    <x v="4"/>
    <s v="Nueva York"/>
    <n v="270.2"/>
    <n v="-1.8168604651162792E-2"/>
    <n v="275.2"/>
    <d v="2022-09-29T00:00:00"/>
    <d v="2022-09-28T00:00:00"/>
    <x v="0"/>
  </r>
  <r>
    <s v="COFMX-NYC"/>
    <x v="5"/>
    <s v="Laredo"/>
    <n v="262.2"/>
    <n v="-1.1312217194570135E-2"/>
    <n v="265.2"/>
    <d v="2022-09-29T00:00:00"/>
    <d v="2022-09-28T00:00:00"/>
    <x v="0"/>
  </r>
  <r>
    <s v="COFMX-HG-NYC"/>
    <x v="6"/>
    <s v="Nueva York"/>
    <n v="274.2"/>
    <n v="-1.0822510822510824E-2"/>
    <n v="277.2"/>
    <d v="2022-09-29T00:00:00"/>
    <d v="2022-09-28T00:00:00"/>
    <x v="0"/>
  </r>
  <r>
    <s v="COFGT-NYC"/>
    <x v="7"/>
    <s v="Nueva York"/>
    <n v="293.2"/>
    <n v="-1.012829169480081E-2"/>
    <n v="296.2"/>
    <d v="2022-09-29T00:00:00"/>
    <d v="2022-09-28T00:00:00"/>
    <x v="0"/>
  </r>
  <r>
    <s v="COFSAN-4-NYC"/>
    <x v="8"/>
    <s v="Nueva York"/>
    <n v="230.2"/>
    <n v="-1.2864493996569469E-2"/>
    <n v="233.2"/>
    <d v="2022-09-29T00:00:00"/>
    <d v="2022-09-28T00:00:00"/>
    <x v="0"/>
  </r>
  <r>
    <s v="COFID-EK1-NYC"/>
    <x v="9"/>
    <s v="Nueva York"/>
    <n v="124.47"/>
    <n v="-5.4334798242110013E-3"/>
    <n v="125.15"/>
    <d v="2022-09-29T00:00:00"/>
    <d v="2022-09-28T00:00:00"/>
    <x v="0"/>
  </r>
  <r>
    <s v="COFUG-NYC"/>
    <x v="10"/>
    <s v="Nueva York"/>
    <n v="137.47"/>
    <n v="-2.2609313899751203E-2"/>
    <n v="140.65"/>
    <d v="2022-09-29T00:00:00"/>
    <d v="2022-09-28T00:00:00"/>
    <x v="0"/>
  </r>
  <r>
    <s v="COFPE-NYC"/>
    <x v="11"/>
    <s v="Nueva York"/>
    <n v="275.2"/>
    <n v="-1.9593872461702886E-2"/>
    <n v="280.7"/>
    <d v="2022-09-29T00:00:00"/>
    <d v="2022-09-28T00:00:00"/>
    <x v="0"/>
  </r>
  <r>
    <s v="COF-WARB-CRSDF"/>
    <x v="12"/>
    <s v="NWE"/>
    <n v="80"/>
    <n v="0"/>
    <n v="80"/>
    <d v="2022-09-30T00:00:00"/>
    <d v="2022-09-29T00:00:00"/>
    <x v="0"/>
  </r>
  <r>
    <s v="COF-WARB-CRHDF"/>
    <x v="13"/>
    <s v="NWE"/>
    <n v="75"/>
    <n v="0"/>
    <n v="75"/>
    <d v="2022-09-30T00:00:00"/>
    <d v="2022-09-29T00:00:00"/>
    <x v="0"/>
  </r>
  <r>
    <s v="COF-HON-NYC"/>
    <x v="14"/>
    <s v="Nueva York"/>
    <n v="275.2"/>
    <n v="-1.0783608914450037E-2"/>
    <n v="278.2"/>
    <d v="2022-09-29T00:00:00"/>
    <d v="2022-09-28T00:00:00"/>
    <x v="0"/>
  </r>
  <r>
    <s v="COFHD-HG-BRE"/>
    <x v="15"/>
    <m/>
    <m/>
    <s v="-"/>
    <n v="0"/>
    <d v="2022-09-30T00:00:00"/>
    <d v="2022-09-29T00:00:00"/>
    <x v="0"/>
  </r>
  <r>
    <s v="COFVN-G2-NYC"/>
    <x v="0"/>
    <s v="Nueva York"/>
    <n v="124.16"/>
    <n v="-1.0440742807045527E-2"/>
    <n v="125.47"/>
    <d v="2022-09-30T00:00:00"/>
    <d v="2022-09-29T00:00:00"/>
    <x v="1"/>
  </r>
  <r>
    <s v="COFSAN-23-NYC"/>
    <x v="1"/>
    <s v="Nueva York"/>
    <n v="233.05"/>
    <n v="-1.7495784148397881E-2"/>
    <n v="237.2"/>
    <d v="2022-09-30T00:00:00"/>
    <d v="2022-09-29T00:00:00"/>
    <x v="1"/>
  </r>
  <r>
    <s v="COFCO-UGQ-NYC"/>
    <x v="2"/>
    <s v="Nueva York"/>
    <n v="307.05"/>
    <n v="-1.3335475578406097E-2"/>
    <n v="311.2"/>
    <d v="2022-09-30T00:00:00"/>
    <d v="2022-09-29T00:00:00"/>
    <x v="1"/>
  </r>
  <r>
    <s v="COFCO-EP-NYC"/>
    <x v="3"/>
    <s v="Nueva York"/>
    <n v="309.05"/>
    <n v="-1.3250319284801972E-2"/>
    <n v="313.2"/>
    <d v="2022-09-30T00:00:00"/>
    <d v="2022-09-29T00:00:00"/>
    <x v="1"/>
  </r>
  <r>
    <s v="COFSV-NYC"/>
    <x v="4"/>
    <s v="Nueva York"/>
    <n v="266.05"/>
    <n v="-1.5358993338267866E-2"/>
    <n v="270.2"/>
    <d v="2022-09-30T00:00:00"/>
    <d v="2022-09-29T00:00:00"/>
    <x v="1"/>
  </r>
  <r>
    <s v="COFMX-NYC"/>
    <x v="5"/>
    <s v="Laredo"/>
    <n v="258.05"/>
    <n v="-1.5827612509534621E-2"/>
    <n v="262.2"/>
    <d v="2022-09-30T00:00:00"/>
    <d v="2022-09-29T00:00:00"/>
    <x v="1"/>
  </r>
  <r>
    <s v="COFMX-HG-NYC"/>
    <x v="6"/>
    <s v="Nueva York"/>
    <n v="270.05"/>
    <n v="-1.5134938001458707E-2"/>
    <n v="274.2"/>
    <d v="2022-09-30T00:00:00"/>
    <d v="2022-09-29T00:00:00"/>
    <x v="1"/>
  </r>
  <r>
    <s v="COFGT-NYC"/>
    <x v="7"/>
    <s v="Nueva York"/>
    <n v="289.05"/>
    <n v="-1.4154160982264588E-2"/>
    <n v="293.2"/>
    <d v="2022-09-30T00:00:00"/>
    <d v="2022-09-29T00:00:00"/>
    <x v="1"/>
  </r>
  <r>
    <s v="COFSAN-4-NYC"/>
    <x v="8"/>
    <s v="Nueva York"/>
    <n v="226.05"/>
    <n v="-1.802780191138131E-2"/>
    <n v="230.2"/>
    <d v="2022-09-30T00:00:00"/>
    <d v="2022-09-29T00:00:00"/>
    <x v="1"/>
  </r>
  <r>
    <s v="COFID-EK1-NYC"/>
    <x v="9"/>
    <s v="Nueva York"/>
    <n v="123.16"/>
    <n v="-1.0524624407487767E-2"/>
    <n v="124.47"/>
    <d v="2022-09-30T00:00:00"/>
    <d v="2022-09-29T00:00:00"/>
    <x v="1"/>
  </r>
  <r>
    <s v="COFUG-NYC"/>
    <x v="10"/>
    <s v="Nueva York"/>
    <n v="136.16"/>
    <n v="-9.5293518585873455E-3"/>
    <n v="137.47"/>
    <d v="2022-09-30T00:00:00"/>
    <d v="2022-09-29T00:00:00"/>
    <x v="1"/>
  </r>
  <r>
    <s v="COFPE-NYC"/>
    <x v="11"/>
    <s v="Nueva York"/>
    <n v="271.05"/>
    <n v="-1.5079941860465034E-2"/>
    <n v="275.2"/>
    <d v="2022-09-30T00:00:00"/>
    <d v="2022-09-29T00:00:00"/>
    <x v="1"/>
  </r>
  <r>
    <s v="COF-WARB-CRSDF"/>
    <x v="12"/>
    <s v="NWE"/>
    <n v="80"/>
    <n v="0"/>
    <n v="80"/>
    <d v="2022-09-30T00:00:00"/>
    <d v="2022-09-30T00:00:00"/>
    <x v="1"/>
  </r>
  <r>
    <s v="COF-WARB-CRHDF"/>
    <x v="13"/>
    <s v="NWE"/>
    <n v="75"/>
    <n v="0"/>
    <n v="75"/>
    <d v="2022-09-30T00:00:00"/>
    <d v="2022-09-30T00:00:00"/>
    <x v="1"/>
  </r>
  <r>
    <s v="COF-HON-NYC"/>
    <x v="14"/>
    <s v="Nueva York"/>
    <n v="271.05"/>
    <s v="-"/>
    <n v="275.2"/>
    <d v="2022-09-30T00:00:00"/>
    <d v="2022-09-29T00:00:00"/>
    <x v="1"/>
  </r>
  <r>
    <s v="COFHD-HG-BRE"/>
    <x v="15"/>
    <m/>
    <m/>
    <s v="-"/>
    <n v="0"/>
    <d v="2022-09-30T00:00:00"/>
    <d v="2022-09-30T00:00:00"/>
    <x v="1"/>
  </r>
  <r>
    <s v="COFVN-G2-NYC"/>
    <x v="0"/>
    <s v="Nueva York"/>
    <n v="124.16"/>
    <n v="0"/>
    <n v="124.16"/>
    <d v="2022-09-30T00:00:00"/>
    <d v="2022-09-30T00:00:00"/>
    <x v="2"/>
  </r>
  <r>
    <s v="COFSAN-23-NYC"/>
    <x v="1"/>
    <s v="Nueva York"/>
    <n v="233.05"/>
    <n v="0"/>
    <n v="233.05"/>
    <d v="2022-09-30T00:00:00"/>
    <d v="2022-09-30T00:00:00"/>
    <x v="2"/>
  </r>
  <r>
    <s v="COFCO-UGQ-NYC"/>
    <x v="2"/>
    <s v="Nueva York"/>
    <n v="307.05"/>
    <n v="0"/>
    <n v="307.05"/>
    <d v="2022-09-30T00:00:00"/>
    <d v="2022-09-30T00:00:00"/>
    <x v="2"/>
  </r>
  <r>
    <s v="COFCO-EP-NYC"/>
    <x v="3"/>
    <s v="Nueva York"/>
    <n v="309.05"/>
    <n v="0"/>
    <n v="309.05"/>
    <d v="2022-09-30T00:00:00"/>
    <d v="2022-09-30T00:00:00"/>
    <x v="2"/>
  </r>
  <r>
    <s v="COFSV-NYC"/>
    <x v="4"/>
    <s v="Nueva York"/>
    <n v="266.05"/>
    <n v="0"/>
    <n v="266.05"/>
    <d v="2022-09-30T00:00:00"/>
    <d v="2022-09-30T00:00:00"/>
    <x v="2"/>
  </r>
  <r>
    <s v="COFMX-NYC"/>
    <x v="5"/>
    <s v="Laredo"/>
    <n v="258.05"/>
    <n v="0"/>
    <n v="258.05"/>
    <d v="2022-09-30T00:00:00"/>
    <d v="2022-09-30T00:00:00"/>
    <x v="2"/>
  </r>
  <r>
    <s v="COFMX-HG-NYC"/>
    <x v="6"/>
    <s v="Nueva York"/>
    <n v="270.05"/>
    <n v="0"/>
    <n v="270.05"/>
    <d v="2022-09-30T00:00:00"/>
    <d v="2022-09-30T00:00:00"/>
    <x v="2"/>
  </r>
  <r>
    <s v="COFGT-NYC"/>
    <x v="7"/>
    <s v="Nueva York"/>
    <n v="289.05"/>
    <n v="0"/>
    <n v="289.05"/>
    <d v="2022-09-30T00:00:00"/>
    <d v="2022-09-30T00:00:00"/>
    <x v="2"/>
  </r>
  <r>
    <s v="COFSAN-4-NYC"/>
    <x v="8"/>
    <s v="Nueva York"/>
    <n v="226.05"/>
    <n v="0"/>
    <n v="226.05"/>
    <d v="2022-09-30T00:00:00"/>
    <d v="2022-09-30T00:00:00"/>
    <x v="2"/>
  </r>
  <r>
    <s v="COFID-EK1-NYC"/>
    <x v="9"/>
    <s v="Nueva York"/>
    <n v="123.16"/>
    <n v="0"/>
    <n v="123.16"/>
    <d v="2022-09-30T00:00:00"/>
    <d v="2022-09-30T00:00:00"/>
    <x v="2"/>
  </r>
  <r>
    <s v="COFUG-NYC"/>
    <x v="10"/>
    <s v="Nueva York"/>
    <n v="136.16"/>
    <n v="0"/>
    <n v="136.16"/>
    <d v="2022-09-30T00:00:00"/>
    <d v="2022-09-30T00:00:00"/>
    <x v="2"/>
  </r>
  <r>
    <s v="COFPE-NYC"/>
    <x v="11"/>
    <s v="Nueva York"/>
    <n v="271.05"/>
    <n v="0"/>
    <n v="271.05"/>
    <d v="2022-09-30T00:00:00"/>
    <d v="2022-09-30T00:00:00"/>
    <x v="2"/>
  </r>
  <r>
    <s v="COF-WARB-CRSDF"/>
    <x v="12"/>
    <s v="NWE"/>
    <n v="80"/>
    <n v="0"/>
    <n v="80"/>
    <d v="2022-10-03T00:00:00"/>
    <d v="2022-09-30T00:00:00"/>
    <x v="2"/>
  </r>
  <r>
    <s v="COF-WARB-CRHDF"/>
    <x v="13"/>
    <s v="NWE"/>
    <n v="75"/>
    <n v="0"/>
    <n v="75"/>
    <d v="2022-10-03T00:00:00"/>
    <d v="2022-09-30T00:00:00"/>
    <x v="2"/>
  </r>
  <r>
    <s v="COF-HON-NYC"/>
    <x v="14"/>
    <s v="Nueva York"/>
    <n v="271.05"/>
    <n v="0"/>
    <n v="271.05"/>
    <d v="2022-09-30T00:00:00"/>
    <d v="2022-09-30T00:00:00"/>
    <x v="2"/>
  </r>
  <r>
    <s v="COFHD-HG-BRE"/>
    <x v="15"/>
    <m/>
    <m/>
    <s v="-"/>
    <n v="0"/>
    <d v="2022-10-03T00:00:00"/>
    <d v="2022-09-30T00:00:00"/>
    <x v="2"/>
  </r>
  <r>
    <s v="COFVN-G2-NYC"/>
    <x v="0"/>
    <s v="Nueva York"/>
    <n v="125.06"/>
    <n v="7.2487113402062318E-3"/>
    <n v="124.16"/>
    <d v="2022-10-03T00:00:00"/>
    <d v="2022-09-30T00:00:00"/>
    <x v="3"/>
  </r>
  <r>
    <s v="COFSAN-23-NYC"/>
    <x v="1"/>
    <s v="Nueva York"/>
    <n v="227.25"/>
    <n v="-2.4887363226775417E-2"/>
    <n v="233.05"/>
    <d v="2022-10-03T00:00:00"/>
    <d v="2022-09-30T00:00:00"/>
    <x v="3"/>
  </r>
  <r>
    <s v="COFCO-UGQ-NYC"/>
    <x v="2"/>
    <s v="Nueva York"/>
    <n v="301.25"/>
    <n v="-1.8889431688650093E-2"/>
    <n v="307.05"/>
    <d v="2022-10-03T00:00:00"/>
    <d v="2022-09-30T00:00:00"/>
    <x v="3"/>
  </r>
  <r>
    <s v="COFCO-EP-NYC"/>
    <x v="3"/>
    <s v="Nueva York"/>
    <n v="303.25"/>
    <n v="-1.8767189775117332E-2"/>
    <n v="309.05"/>
    <d v="2022-10-03T00:00:00"/>
    <d v="2022-09-30T00:00:00"/>
    <x v="3"/>
  </r>
  <r>
    <s v="COFSV-NYC"/>
    <x v="4"/>
    <s v="Nueva York"/>
    <n v="260.25"/>
    <n v="-2.1800413456117312E-2"/>
    <n v="266.05"/>
    <d v="2022-10-03T00:00:00"/>
    <d v="2022-09-30T00:00:00"/>
    <x v="3"/>
  </r>
  <r>
    <s v="COFMX-NYC"/>
    <x v="5"/>
    <s v="Laredo"/>
    <n v="252.25"/>
    <n v="-2.2476264289866349E-2"/>
    <n v="258.05"/>
    <d v="2022-10-03T00:00:00"/>
    <d v="2022-09-30T00:00:00"/>
    <x v="3"/>
  </r>
  <r>
    <s v="COFMX-HG-NYC"/>
    <x v="6"/>
    <s v="Nueva York"/>
    <n v="264.25"/>
    <n v="-2.1477504165895247E-2"/>
    <n v="270.05"/>
    <d v="2022-10-03T00:00:00"/>
    <d v="2022-09-30T00:00:00"/>
    <x v="3"/>
  </r>
  <r>
    <s v="COFGT-NYC"/>
    <x v="7"/>
    <s v="Nueva York"/>
    <n v="283.25"/>
    <n v="-2.0065732572219379E-2"/>
    <n v="289.05"/>
    <d v="2022-10-03T00:00:00"/>
    <d v="2022-09-30T00:00:00"/>
    <x v="3"/>
  </r>
  <r>
    <s v="COFSAN-4-NYC"/>
    <x v="8"/>
    <s v="Nueva York"/>
    <n v="220.25"/>
    <n v="-2.5658040256580451E-2"/>
    <n v="226.05"/>
    <d v="2022-10-03T00:00:00"/>
    <d v="2022-09-30T00:00:00"/>
    <x v="3"/>
  </r>
  <r>
    <s v="COFID-EK1-NYC"/>
    <x v="9"/>
    <s v="Nueva York"/>
    <n v="124.06"/>
    <n v="7.3075673920104389E-3"/>
    <n v="123.16"/>
    <d v="2022-10-03T00:00:00"/>
    <d v="2022-09-30T00:00:00"/>
    <x v="3"/>
  </r>
  <r>
    <s v="COFUG-NYC"/>
    <x v="10"/>
    <s v="Nueva York"/>
    <n v="137.06"/>
    <n v="6.6098707403055646E-3"/>
    <n v="136.16"/>
    <d v="2022-10-03T00:00:00"/>
    <d v="2022-09-30T00:00:00"/>
    <x v="3"/>
  </r>
  <r>
    <s v="COFPE-NYC"/>
    <x v="11"/>
    <s v="Nueva York"/>
    <n v="265.25"/>
    <n v="-2.139826600258259E-2"/>
    <n v="271.05"/>
    <d v="2022-10-03T00:00:00"/>
    <d v="2022-09-30T00:00:00"/>
    <x v="3"/>
  </r>
  <r>
    <s v="COF-WARB-CRSDF"/>
    <x v="12"/>
    <s v="NWE"/>
    <n v="80"/>
    <n v="0"/>
    <n v="80"/>
    <d v="2022-10-04T00:00:00"/>
    <d v="2022-10-03T00:00:00"/>
    <x v="3"/>
  </r>
  <r>
    <s v="COF-WARB-CRHDF"/>
    <x v="13"/>
    <s v="NWE"/>
    <n v="75"/>
    <n v="0"/>
    <n v="75"/>
    <d v="2022-10-04T00:00:00"/>
    <d v="2022-10-03T00:00:00"/>
    <x v="3"/>
  </r>
  <r>
    <s v="COF-HON-NYC"/>
    <x v="14"/>
    <s v="Nueva York"/>
    <n v="265.25"/>
    <n v="-2.139826600258259E-2"/>
    <n v="271.05"/>
    <d v="2022-10-03T00:00:00"/>
    <d v="2022-09-30T00:00:00"/>
    <x v="3"/>
  </r>
  <r>
    <s v="COFHD-HG-BRE"/>
    <x v="15"/>
    <m/>
    <m/>
    <s v="-"/>
    <n v="0"/>
    <d v="2022-10-04T00:00:00"/>
    <d v="2022-10-03T00:00:00"/>
    <x v="3"/>
  </r>
  <r>
    <s v="COFVN-G2-NYC"/>
    <x v="0"/>
    <s v="Nueva York"/>
    <n v="125.02"/>
    <n v="-3.1984647369267752E-4"/>
    <n v="125.06"/>
    <d v="2022-10-04T00:00:00"/>
    <d v="2022-10-03T00:00:00"/>
    <x v="4"/>
  </r>
  <r>
    <s v="COFSAN-23-NYC"/>
    <x v="1"/>
    <s v="Nueva York"/>
    <n v="230.8"/>
    <n v="1.5621562156215671E-2"/>
    <n v="227.25"/>
    <d v="2022-10-04T00:00:00"/>
    <d v="2022-10-03T00:00:00"/>
    <x v="4"/>
  </r>
  <r>
    <s v="COFCO-UGQ-NYC"/>
    <x v="2"/>
    <s v="Nueva York"/>
    <n v="304.8"/>
    <n v="1.1784232365145265E-2"/>
    <n v="301.25"/>
    <d v="2022-10-04T00:00:00"/>
    <d v="2022-10-03T00:00:00"/>
    <x v="4"/>
  </r>
  <r>
    <s v="COFCO-EP-NYC"/>
    <x v="3"/>
    <s v="Nueva York"/>
    <n v="306.8"/>
    <n v="1.1706512778235817E-2"/>
    <n v="303.25"/>
    <d v="2022-10-04T00:00:00"/>
    <d v="2022-10-03T00:00:00"/>
    <x v="4"/>
  </r>
  <r>
    <s v="COFSV-NYC"/>
    <x v="4"/>
    <s v="Nueva York"/>
    <n v="263.8"/>
    <n v="1.3640730067243079E-2"/>
    <n v="260.25"/>
    <d v="2022-10-04T00:00:00"/>
    <d v="2022-10-03T00:00:00"/>
    <x v="4"/>
  </r>
  <r>
    <s v="COFMX-NYC"/>
    <x v="5"/>
    <s v="Laredo"/>
    <n v="255.8"/>
    <n v="1.4073339940535229E-2"/>
    <n v="252.25"/>
    <d v="2022-10-04T00:00:00"/>
    <d v="2022-10-03T00:00:00"/>
    <x v="4"/>
  </r>
  <r>
    <s v="COFMX-HG-NYC"/>
    <x v="6"/>
    <s v="Nueva York"/>
    <n v="267.8"/>
    <n v="1.3434247871334007E-2"/>
    <n v="264.25"/>
    <d v="2022-10-04T00:00:00"/>
    <d v="2022-10-03T00:00:00"/>
    <x v="4"/>
  </r>
  <r>
    <s v="COFGT-NYC"/>
    <x v="7"/>
    <s v="Nueva York"/>
    <n v="286.8"/>
    <n v="1.2533097969991214E-2"/>
    <n v="283.25"/>
    <d v="2022-10-04T00:00:00"/>
    <d v="2022-10-03T00:00:00"/>
    <x v="4"/>
  </r>
  <r>
    <s v="COFSAN-4-NYC"/>
    <x v="8"/>
    <s v="Nueva York"/>
    <n v="223.8"/>
    <n v="1.6118047673098802E-2"/>
    <n v="220.25"/>
    <d v="2022-10-04T00:00:00"/>
    <d v="2022-10-03T00:00:00"/>
    <x v="4"/>
  </r>
  <r>
    <s v="COFID-EK1-NYC"/>
    <x v="9"/>
    <s v="Nueva York"/>
    <n v="124.02"/>
    <n v="-3.2242463324203008E-4"/>
    <n v="124.06"/>
    <d v="2022-10-04T00:00:00"/>
    <d v="2022-10-03T00:00:00"/>
    <x v="4"/>
  </r>
  <r>
    <s v="COFUG-NYC"/>
    <x v="10"/>
    <s v="Nueva York"/>
    <n v="137.02000000000001"/>
    <n v="-2.9184298847214387E-4"/>
    <n v="137.06"/>
    <d v="2022-10-04T00:00:00"/>
    <d v="2022-10-03T00:00:00"/>
    <x v="4"/>
  </r>
  <r>
    <s v="COFPE-NYC"/>
    <x v="11"/>
    <s v="Nueva York"/>
    <n v="268.8"/>
    <n v="1.3383600377002871E-2"/>
    <n v="265.25"/>
    <d v="2022-10-04T00:00:00"/>
    <d v="2022-10-03T00:00:00"/>
    <x v="4"/>
  </r>
  <r>
    <s v="COF-WARB-CRSDF"/>
    <x v="12"/>
    <s v="NWE"/>
    <n v="80"/>
    <n v="0"/>
    <n v="80"/>
    <d v="2022-10-05T00:00:00"/>
    <d v="2022-10-04T00:00:00"/>
    <x v="4"/>
  </r>
  <r>
    <s v="COF-WARB-CRHDF"/>
    <x v="13"/>
    <s v="NWE"/>
    <n v="75"/>
    <n v="0"/>
    <n v="75"/>
    <d v="2022-10-05T00:00:00"/>
    <d v="2022-10-04T00:00:00"/>
    <x v="4"/>
  </r>
  <r>
    <s v="COF-HON-NYC"/>
    <x v="14"/>
    <s v="Nueva York"/>
    <n v="268.8"/>
    <n v="1.3383600377002871E-2"/>
    <n v="265.25"/>
    <d v="2022-10-04T00:00:00"/>
    <d v="2022-10-03T00:00:00"/>
    <x v="4"/>
  </r>
  <r>
    <s v="COFHD-HG-BRE"/>
    <x v="15"/>
    <m/>
    <m/>
    <s v="-"/>
    <n v="0"/>
    <d v="2022-10-05T00:00:00"/>
    <d v="2022-10-04T00:00:00"/>
    <x v="4"/>
  </r>
  <r>
    <s v="COFVN-G2-NYC"/>
    <x v="0"/>
    <s v="Nueva York"/>
    <n v="125.06"/>
    <n v="3.199488081907395E-4"/>
    <n v="125.02"/>
    <d v="2022-10-05T00:00:00"/>
    <d v="2022-10-04T00:00:00"/>
    <x v="5"/>
  </r>
  <r>
    <s v="COFSAN-23-NYC"/>
    <x v="1"/>
    <s v="Nueva York"/>
    <n v="236.15"/>
    <n v="2.3180242634315399E-2"/>
    <n v="230.8"/>
    <d v="2022-10-05T00:00:00"/>
    <d v="2022-10-04T00:00:00"/>
    <x v="5"/>
  </r>
  <r>
    <s v="COFCO-UGQ-NYC"/>
    <x v="2"/>
    <s v="Nueva York"/>
    <n v="310.14999999999998"/>
    <n v="1.7552493438320098E-2"/>
    <n v="304.8"/>
    <d v="2022-10-05T00:00:00"/>
    <d v="2022-10-04T00:00:00"/>
    <x v="5"/>
  </r>
  <r>
    <s v="COFCO-EP-NYC"/>
    <x v="3"/>
    <s v="Nueva York"/>
    <n v="312.14999999999998"/>
    <n v="1.7438070404171988E-2"/>
    <n v="306.8"/>
    <d v="2022-10-05T00:00:00"/>
    <d v="2022-10-04T00:00:00"/>
    <x v="5"/>
  </r>
  <r>
    <s v="COFSV-NYC"/>
    <x v="4"/>
    <s v="Nueva York"/>
    <n v="269.14999999999998"/>
    <n v="2.0280515542077202E-2"/>
    <n v="263.8"/>
    <d v="2022-10-05T00:00:00"/>
    <d v="2022-10-04T00:00:00"/>
    <x v="5"/>
  </r>
  <r>
    <s v="COFMX-NYC"/>
    <x v="5"/>
    <s v="Laredo"/>
    <n v="261.14999999999998"/>
    <n v="2.0914777169663664E-2"/>
    <n v="255.8"/>
    <d v="2022-10-05T00:00:00"/>
    <d v="2022-10-04T00:00:00"/>
    <x v="5"/>
  </r>
  <r>
    <s v="COFMX-HG-NYC"/>
    <x v="6"/>
    <s v="Nueva York"/>
    <n v="273.14999999999998"/>
    <n v="1.9977595220313539E-2"/>
    <n v="267.8"/>
    <d v="2022-10-05T00:00:00"/>
    <d v="2022-10-04T00:00:00"/>
    <x v="5"/>
  </r>
  <r>
    <s v="COFGT-NYC"/>
    <x v="7"/>
    <s v="Nueva York"/>
    <n v="292.14999999999998"/>
    <n v="1.8654114365411315E-2"/>
    <n v="286.8"/>
    <d v="2022-10-05T00:00:00"/>
    <d v="2022-10-04T00:00:00"/>
    <x v="5"/>
  </r>
  <r>
    <s v="COFSAN-4-NYC"/>
    <x v="8"/>
    <s v="Nueva York"/>
    <n v="229.15"/>
    <n v="2.3905272564789963E-2"/>
    <n v="223.8"/>
    <d v="2022-10-05T00:00:00"/>
    <d v="2022-10-04T00:00:00"/>
    <x v="5"/>
  </r>
  <r>
    <s v="COFID-EK1-NYC"/>
    <x v="9"/>
    <s v="Nueva York"/>
    <n v="124.06"/>
    <n v="3.2252862441546729E-4"/>
    <n v="124.02"/>
    <d v="2022-10-05T00:00:00"/>
    <d v="2022-10-04T00:00:00"/>
    <x v="5"/>
  </r>
  <r>
    <s v="COFUG-NYC"/>
    <x v="10"/>
    <s v="Nueva York"/>
    <n v="137.06"/>
    <n v="2.9192818566626801E-4"/>
    <n v="137.02000000000001"/>
    <d v="2022-10-05T00:00:00"/>
    <d v="2022-10-04T00:00:00"/>
    <x v="5"/>
  </r>
  <r>
    <s v="COFPE-NYC"/>
    <x v="11"/>
    <s v="Nueva York"/>
    <n v="274.14999999999998"/>
    <n v="1.9903273809523683E-2"/>
    <n v="268.8"/>
    <d v="2022-10-05T00:00:00"/>
    <d v="2022-10-04T00:00:00"/>
    <x v="5"/>
  </r>
  <r>
    <s v="COF-WARB-CRSDF"/>
    <x v="12"/>
    <s v="NWE"/>
    <n v="82"/>
    <n v="2.5000000000000001E-2"/>
    <n v="80"/>
    <d v="2022-10-06T00:00:00"/>
    <d v="2022-10-05T00:00:00"/>
    <x v="5"/>
  </r>
  <r>
    <s v="COF-WARB-CRHDF"/>
    <x v="13"/>
    <s v="NWE"/>
    <n v="75"/>
    <n v="0"/>
    <n v="75"/>
    <d v="2022-10-06T00:00:00"/>
    <d v="2022-10-05T00:00:00"/>
    <x v="5"/>
  </r>
  <r>
    <s v="COF-HON-NYC"/>
    <x v="14"/>
    <s v="Nueva York"/>
    <n v="274.14999999999998"/>
    <n v="1.9903273809523683E-2"/>
    <n v="268.8"/>
    <d v="2022-10-05T00:00:00"/>
    <d v="2022-10-04T00:00:00"/>
    <x v="5"/>
  </r>
  <r>
    <s v="COFHD-HG-BRE"/>
    <x v="15"/>
    <m/>
    <m/>
    <s v="-"/>
    <n v="0"/>
    <d v="2022-10-06T00:00:00"/>
    <d v="2022-10-05T00:00:00"/>
    <x v="5"/>
  </r>
  <r>
    <s v="COFVN-G2-NYC"/>
    <x v="0"/>
    <s v="Nueva York"/>
    <n v="123.57"/>
    <n v="-1.1914281145050448E-2"/>
    <n v="125.06"/>
    <d v="2022-10-06T00:00:00"/>
    <d v="2022-10-05T00:00:00"/>
    <x v="6"/>
  </r>
  <r>
    <s v="COFSAN-23-NYC"/>
    <x v="1"/>
    <s v="Nueva York"/>
    <n v="228.2"/>
    <n v="-3.3665043404615784E-2"/>
    <n v="236.15"/>
    <d v="2022-10-06T00:00:00"/>
    <d v="2022-10-05T00:00:00"/>
    <x v="6"/>
  </r>
  <r>
    <s v="COFCO-UGQ-NYC"/>
    <x v="2"/>
    <s v="Nueva York"/>
    <n v="301.2"/>
    <n v="-2.8857004675157148E-2"/>
    <n v="310.14999999999998"/>
    <d v="2022-10-06T00:00:00"/>
    <d v="2022-10-05T00:00:00"/>
    <x v="6"/>
  </r>
  <r>
    <s v="COFCO-EP-NYC"/>
    <x v="3"/>
    <s v="Nueva York"/>
    <n v="303.2"/>
    <n v="-2.8672112766298219E-2"/>
    <n v="312.14999999999998"/>
    <d v="2022-10-06T00:00:00"/>
    <d v="2022-10-05T00:00:00"/>
    <x v="6"/>
  </r>
  <r>
    <s v="COFSV-NYC"/>
    <x v="4"/>
    <s v="Nueva York"/>
    <n v="263.2"/>
    <n v="-2.210663198959684E-2"/>
    <n v="269.14999999999998"/>
    <d v="2022-10-06T00:00:00"/>
    <d v="2022-10-05T00:00:00"/>
    <x v="6"/>
  </r>
  <r>
    <s v="COFMX-NYC"/>
    <x v="5"/>
    <s v="Laredo"/>
    <n v="253.2"/>
    <n v="-3.0442274554853491E-2"/>
    <n v="261.14999999999998"/>
    <d v="2022-10-06T00:00:00"/>
    <d v="2022-10-05T00:00:00"/>
    <x v="6"/>
  </r>
  <r>
    <s v="COFMX-HG-NYC"/>
    <x v="6"/>
    <s v="Nueva York"/>
    <n v="265.2"/>
    <n v="-2.9104887424491997E-2"/>
    <n v="273.14999999999998"/>
    <d v="2022-10-06T00:00:00"/>
    <d v="2022-10-05T00:00:00"/>
    <x v="6"/>
  </r>
  <r>
    <s v="COFGT-NYC"/>
    <x v="7"/>
    <s v="Nueva York"/>
    <n v="285.2"/>
    <n v="-2.3789149409549851E-2"/>
    <n v="292.14999999999998"/>
    <d v="2022-10-06T00:00:00"/>
    <d v="2022-10-05T00:00:00"/>
    <x v="6"/>
  </r>
  <r>
    <s v="COFSAN-4-NYC"/>
    <x v="8"/>
    <s v="Nueva York"/>
    <n v="221.2"/>
    <n v="-3.4693432249618225E-2"/>
    <n v="229.15"/>
    <d v="2022-10-06T00:00:00"/>
    <d v="2022-10-05T00:00:00"/>
    <x v="6"/>
  </r>
  <r>
    <s v="COFID-EK1-NYC"/>
    <x v="9"/>
    <s v="Nueva York"/>
    <n v="122.57"/>
    <n v="-1.2010317588263816E-2"/>
    <n v="124.06"/>
    <d v="2022-10-06T00:00:00"/>
    <d v="2022-10-05T00:00:00"/>
    <x v="6"/>
  </r>
  <r>
    <s v="COFUG-NYC"/>
    <x v="10"/>
    <s v="Nueva York"/>
    <n v="135.57"/>
    <n v="-1.0871151320589589E-2"/>
    <n v="137.06"/>
    <d v="2022-10-06T00:00:00"/>
    <d v="2022-10-05T00:00:00"/>
    <x v="6"/>
  </r>
  <r>
    <s v="COFPE-NYC"/>
    <x v="11"/>
    <s v="Nueva York"/>
    <n v="267.2"/>
    <n v="-2.5351085172350865E-2"/>
    <n v="274.14999999999998"/>
    <d v="2022-10-06T00:00:00"/>
    <d v="2022-10-05T00:00:00"/>
    <x v="6"/>
  </r>
  <r>
    <s v="COF-WARB-CRSDF"/>
    <x v="12"/>
    <s v="NWE"/>
    <n v="82"/>
    <n v="0"/>
    <n v="82"/>
    <d v="2022-10-07T00:00:00"/>
    <d v="2022-10-06T00:00:00"/>
    <x v="6"/>
  </r>
  <r>
    <s v="COF-WARB-CRHDF"/>
    <x v="13"/>
    <s v="NWE"/>
    <n v="75"/>
    <n v="0"/>
    <n v="75"/>
    <d v="2022-10-07T00:00:00"/>
    <d v="2022-10-06T00:00:00"/>
    <x v="6"/>
  </r>
  <r>
    <s v="COF-HON-NYC"/>
    <x v="14"/>
    <s v="Nueva York"/>
    <n v="267.2"/>
    <n v="-2.5351085172350865E-2"/>
    <n v="274.14999999999998"/>
    <d v="2022-10-06T00:00:00"/>
    <d v="2022-10-05T00:00:00"/>
    <x v="6"/>
  </r>
  <r>
    <s v="COFHD-HG-BRE"/>
    <x v="15"/>
    <m/>
    <m/>
    <s v="-"/>
    <n v="0"/>
    <d v="2022-10-07T00:00:00"/>
    <d v="2022-10-06T00:00:00"/>
    <x v="6"/>
  </r>
  <r>
    <s v="COFVN-G2-NYC"/>
    <x v="0"/>
    <s v="Nueva York"/>
    <n v="124.34"/>
    <n v="6.2312859108198618E-3"/>
    <n v="123.57"/>
    <d v="2022-10-07T00:00:00"/>
    <d v="2022-10-06T00:00:00"/>
    <x v="7"/>
  </r>
  <r>
    <s v="COFSAN-23-NYC"/>
    <x v="1"/>
    <s v="Nueva York"/>
    <n v="227.75"/>
    <n v="-1.9719544259421064E-3"/>
    <n v="228.2"/>
    <d v="2022-10-07T00:00:00"/>
    <d v="2022-10-06T00:00:00"/>
    <x v="7"/>
  </r>
  <r>
    <s v="COFCO-UGQ-NYC"/>
    <x v="2"/>
    <s v="Nueva York"/>
    <n v="300.75"/>
    <n v="-1.4940239043824324E-3"/>
    <n v="301.2"/>
    <d v="2022-10-07T00:00:00"/>
    <d v="2022-10-06T00:00:00"/>
    <x v="7"/>
  </r>
  <r>
    <s v="COFCO-EP-NYC"/>
    <x v="3"/>
    <s v="Nueva York"/>
    <n v="302.75"/>
    <n v="-1.4841688654353188E-3"/>
    <n v="303.2"/>
    <d v="2022-10-07T00:00:00"/>
    <d v="2022-10-06T00:00:00"/>
    <x v="7"/>
  </r>
  <r>
    <s v="COFSV-NYC"/>
    <x v="4"/>
    <s v="Nueva York"/>
    <n v="262.75"/>
    <n v="-1.7097264437689538E-3"/>
    <n v="263.2"/>
    <d v="2022-10-07T00:00:00"/>
    <d v="2022-10-06T00:00:00"/>
    <x v="7"/>
  </r>
  <r>
    <s v="COFMX-NYC"/>
    <x v="5"/>
    <s v="Laredo"/>
    <n v="252.75"/>
    <n v="-1.7772511848340785E-3"/>
    <n v="253.2"/>
    <d v="2022-10-07T00:00:00"/>
    <d v="2022-10-06T00:00:00"/>
    <x v="7"/>
  </r>
  <r>
    <s v="COFMX-HG-NYC"/>
    <x v="6"/>
    <s v="Nueva York"/>
    <n v="264.75"/>
    <n v="-1.6968325791854775E-3"/>
    <n v="265.2"/>
    <d v="2022-10-07T00:00:00"/>
    <d v="2022-10-06T00:00:00"/>
    <x v="7"/>
  </r>
  <r>
    <s v="COFGT-NYC"/>
    <x v="7"/>
    <s v="Nueva York"/>
    <n v="284.75"/>
    <n v="-1.5778401122019238E-3"/>
    <n v="285.2"/>
    <d v="2022-10-07T00:00:00"/>
    <d v="2022-10-06T00:00:00"/>
    <x v="7"/>
  </r>
  <r>
    <s v="COFSAN-4-NYC"/>
    <x v="8"/>
    <s v="Nueva York"/>
    <n v="220.75"/>
    <n v="-2.0343580470162234E-3"/>
    <n v="221.2"/>
    <d v="2022-10-07T00:00:00"/>
    <d v="2022-10-06T00:00:00"/>
    <x v="7"/>
  </r>
  <r>
    <s v="COFID-EK1-NYC"/>
    <x v="9"/>
    <s v="Nueva York"/>
    <n v="123.34"/>
    <n v="6.282124500285635E-3"/>
    <n v="122.57"/>
    <d v="2022-10-07T00:00:00"/>
    <d v="2022-10-06T00:00:00"/>
    <x v="7"/>
  </r>
  <r>
    <s v="COFUG-NYC"/>
    <x v="10"/>
    <s v="Nueva York"/>
    <n v="136.34"/>
    <n v="5.679722652504317E-3"/>
    <n v="135.57"/>
    <d v="2022-10-07T00:00:00"/>
    <d v="2022-10-06T00:00:00"/>
    <x v="7"/>
  </r>
  <r>
    <s v="COFPE-NYC"/>
    <x v="11"/>
    <s v="Nueva York"/>
    <n v="266.75"/>
    <n v="-1.6841317365269037E-3"/>
    <n v="267.2"/>
    <d v="2022-10-07T00:00:00"/>
    <d v="2022-10-06T00:00:00"/>
    <x v="7"/>
  </r>
  <r>
    <s v="COF-WARB-CRSDF"/>
    <x v="12"/>
    <s v="NWE"/>
    <n v="82"/>
    <n v="0"/>
    <n v="82"/>
    <d v="2022-10-10T00:00:00"/>
    <d v="2022-10-07T00:00:00"/>
    <x v="7"/>
  </r>
  <r>
    <s v="COF-WARB-CRHDF"/>
    <x v="13"/>
    <s v="NWE"/>
    <n v="75"/>
    <n v="0"/>
    <n v="75"/>
    <d v="2022-10-10T00:00:00"/>
    <d v="2022-10-07T00:00:00"/>
    <x v="7"/>
  </r>
  <r>
    <s v="COF-HON-NYC"/>
    <x v="14"/>
    <s v="Nueva York"/>
    <n v="266.75"/>
    <n v="-1.6841317365269037E-3"/>
    <n v="267.2"/>
    <d v="2022-10-07T00:00:00"/>
    <d v="2022-10-06T00:00:00"/>
    <x v="7"/>
  </r>
  <r>
    <s v="COFHD-HG-BRE"/>
    <x v="15"/>
    <m/>
    <m/>
    <s v="-"/>
    <n v="0"/>
    <d v="2022-10-10T00:00:00"/>
    <d v="2022-10-07T00:00:00"/>
    <x v="7"/>
  </r>
  <r>
    <s v="COFVN-G2-NYC"/>
    <x v="0"/>
    <s v="Nueva York"/>
    <n v="124.38"/>
    <n v="3.2169856844130643E-4"/>
    <n v="124.34"/>
    <d v="2022-10-10T00:00:00"/>
    <d v="2022-10-07T00:00:00"/>
    <x v="8"/>
  </r>
  <r>
    <s v="COFSAN-23-NYC"/>
    <x v="1"/>
    <s v="Nueva York"/>
    <n v="227.95"/>
    <n v="8.7815587266734858E-4"/>
    <n v="227.75"/>
    <d v="2022-10-10T00:00:00"/>
    <d v="2022-10-07T00:00:00"/>
    <x v="8"/>
  </r>
  <r>
    <s v="COFCO-UGQ-NYC"/>
    <x v="2"/>
    <s v="Nueva York"/>
    <n v="300.95"/>
    <n v="6.6500415627593888E-4"/>
    <n v="300.75"/>
    <d v="2022-10-10T00:00:00"/>
    <d v="2022-10-07T00:00:00"/>
    <x v="8"/>
  </r>
  <r>
    <s v="COFCO-EP-NYC"/>
    <x v="3"/>
    <s v="Nueva York"/>
    <n v="302.95"/>
    <n v="6.6061106523530519E-4"/>
    <n v="302.75"/>
    <d v="2022-10-10T00:00:00"/>
    <d v="2022-10-07T00:00:00"/>
    <x v="8"/>
  </r>
  <r>
    <s v="COFSV-NYC"/>
    <x v="4"/>
    <s v="Nueva York"/>
    <n v="262.95"/>
    <n v="7.6117982873449527E-4"/>
    <n v="262.75"/>
    <d v="2022-10-10T00:00:00"/>
    <d v="2022-10-07T00:00:00"/>
    <x v="8"/>
  </r>
  <r>
    <s v="COFMX-NYC"/>
    <x v="5"/>
    <s v="Laredo"/>
    <n v="252.95"/>
    <n v="7.9129574678531601E-4"/>
    <n v="252.75"/>
    <d v="2022-10-10T00:00:00"/>
    <d v="2022-10-07T00:00:00"/>
    <x v="8"/>
  </r>
  <r>
    <s v="COFMX-HG-NYC"/>
    <x v="6"/>
    <s v="Nueva York"/>
    <n v="264.95"/>
    <n v="7.5542965061374361E-4"/>
    <n v="264.75"/>
    <d v="2022-10-10T00:00:00"/>
    <d v="2022-10-07T00:00:00"/>
    <x v="8"/>
  </r>
  <r>
    <s v="COFGT-NYC"/>
    <x v="7"/>
    <s v="Nueva York"/>
    <n v="284.95"/>
    <n v="7.023705004389416E-4"/>
    <n v="284.75"/>
    <d v="2022-10-10T00:00:00"/>
    <d v="2022-10-07T00:00:00"/>
    <x v="8"/>
  </r>
  <r>
    <s v="COFSAN-4-NYC"/>
    <x v="8"/>
    <s v="Nueva York"/>
    <n v="220.95"/>
    <n v="9.0600226500561103E-4"/>
    <n v="220.75"/>
    <d v="2022-10-10T00:00:00"/>
    <d v="2022-10-07T00:00:00"/>
    <x v="8"/>
  </r>
  <r>
    <s v="COFID-EK1-NYC"/>
    <x v="9"/>
    <s v="Nueva York"/>
    <n v="123.38"/>
    <n v="3.2430679422727456E-4"/>
    <n v="123.34"/>
    <d v="2022-10-10T00:00:00"/>
    <d v="2022-10-07T00:00:00"/>
    <x v="8"/>
  </r>
  <r>
    <s v="COFUG-NYC"/>
    <x v="10"/>
    <s v="Nueva York"/>
    <n v="136.38"/>
    <n v="2.9338418659228432E-4"/>
    <n v="136.34"/>
    <d v="2022-10-10T00:00:00"/>
    <d v="2022-10-07T00:00:00"/>
    <x v="8"/>
  </r>
  <r>
    <s v="COFPE-NYC"/>
    <x v="11"/>
    <s v="Nueva York"/>
    <n v="266.95"/>
    <n v="7.4976569821926387E-4"/>
    <n v="266.75"/>
    <d v="2022-10-10T00:00:00"/>
    <d v="2022-10-07T00:00:00"/>
    <x v="8"/>
  </r>
  <r>
    <s v="COF-WARB-CRSDF"/>
    <x v="12"/>
    <s v="NWE"/>
    <n v="82"/>
    <n v="0"/>
    <n v="82"/>
    <d v="2022-10-11T00:00:00"/>
    <d v="2022-10-10T00:00:00"/>
    <x v="8"/>
  </r>
  <r>
    <s v="COF-WARB-CRHDF"/>
    <x v="13"/>
    <s v="NWE"/>
    <n v="75"/>
    <n v="0"/>
    <n v="75"/>
    <d v="2022-10-11T00:00:00"/>
    <d v="2022-10-10T00:00:00"/>
    <x v="8"/>
  </r>
  <r>
    <s v="COF-HON-NYC"/>
    <x v="14"/>
    <s v="Nueva York"/>
    <n v="266.95"/>
    <n v="7.4976569821926387E-4"/>
    <n v="266.75"/>
    <d v="2022-10-10T00:00:00"/>
    <d v="2022-10-07T00:00:00"/>
    <x v="8"/>
  </r>
  <r>
    <s v="COFHD-HG-BRE"/>
    <x v="15"/>
    <m/>
    <m/>
    <s v="-"/>
    <n v="0"/>
    <d v="2022-10-11T00:00:00"/>
    <d v="2022-10-10T00:00:00"/>
    <x v="8"/>
  </r>
  <r>
    <s v="COFVN-G2-NYC"/>
    <x v="0"/>
    <s v="Nueva York"/>
    <n v="124.75"/>
    <n v="2.974754783727324E-3"/>
    <n v="124.38"/>
    <d v="2022-10-11T00:00:00"/>
    <d v="2022-10-10T00:00:00"/>
    <x v="9"/>
  </r>
  <r>
    <s v="COFSAN-23-NYC"/>
    <x v="1"/>
    <s v="Nueva York"/>
    <n v="228.35"/>
    <n v="1.754770783066487E-3"/>
    <n v="227.95"/>
    <d v="2022-10-11T00:00:00"/>
    <d v="2022-10-10T00:00:00"/>
    <x v="9"/>
  </r>
  <r>
    <s v="COFCO-UGQ-NYC"/>
    <x v="2"/>
    <s v="Nueva York"/>
    <n v="301.35000000000002"/>
    <n v="1.3291244392757405E-3"/>
    <n v="300.95"/>
    <d v="2022-10-11T00:00:00"/>
    <d v="2022-10-10T00:00:00"/>
    <x v="9"/>
  </r>
  <r>
    <s v="COFCO-EP-NYC"/>
    <x v="3"/>
    <s v="Nueva York"/>
    <n v="303.35000000000002"/>
    <n v="1.3203498927216839E-3"/>
    <n v="302.95"/>
    <d v="2022-10-11T00:00:00"/>
    <d v="2022-10-10T00:00:00"/>
    <x v="9"/>
  </r>
  <r>
    <s v="COFSV-NYC"/>
    <x v="4"/>
    <s v="Nueva York"/>
    <n v="263.35000000000002"/>
    <n v="1.5212017493821416E-3"/>
    <n v="262.95"/>
    <d v="2022-10-11T00:00:00"/>
    <d v="2022-10-10T00:00:00"/>
    <x v="9"/>
  </r>
  <r>
    <s v="COFMX-NYC"/>
    <x v="5"/>
    <s v="Laredo"/>
    <n v="253.35"/>
    <n v="1.5813401858074945E-3"/>
    <n v="252.95"/>
    <d v="2022-10-11T00:00:00"/>
    <d v="2022-10-10T00:00:00"/>
    <x v="9"/>
  </r>
  <r>
    <s v="COFMX-HG-NYC"/>
    <x v="6"/>
    <s v="Nueva York"/>
    <n v="265.35000000000002"/>
    <n v="1.5097188148708591E-3"/>
    <n v="264.95"/>
    <d v="2022-10-11T00:00:00"/>
    <d v="2022-10-10T00:00:00"/>
    <x v="9"/>
  </r>
  <r>
    <s v="COFGT-NYC"/>
    <x v="7"/>
    <s v="Nueva York"/>
    <n v="285.35000000000002"/>
    <n v="1.4037550447448118E-3"/>
    <n v="284.95"/>
    <d v="2022-10-11T00:00:00"/>
    <d v="2022-10-10T00:00:00"/>
    <x v="9"/>
  </r>
  <r>
    <s v="COFSAN-4-NYC"/>
    <x v="8"/>
    <s v="Nueva York"/>
    <n v="221.35"/>
    <n v="1.81036433582261E-3"/>
    <n v="220.95"/>
    <d v="2022-10-11T00:00:00"/>
    <d v="2022-10-10T00:00:00"/>
    <x v="9"/>
  </r>
  <r>
    <s v="COFID-EK1-NYC"/>
    <x v="9"/>
    <s v="Nueva York"/>
    <n v="123.75"/>
    <n v="2.9988652942130375E-3"/>
    <n v="123.38"/>
    <d v="2022-10-11T00:00:00"/>
    <d v="2022-10-10T00:00:00"/>
    <x v="9"/>
  </r>
  <r>
    <s v="COFUG-NYC"/>
    <x v="10"/>
    <s v="Nueva York"/>
    <n v="136.75"/>
    <n v="2.7130077724006785E-3"/>
    <n v="136.38"/>
    <d v="2022-10-11T00:00:00"/>
    <d v="2022-10-10T00:00:00"/>
    <x v="9"/>
  </r>
  <r>
    <s v="COFPE-NYC"/>
    <x v="11"/>
    <s v="Nueva York"/>
    <n v="267.35000000000002"/>
    <n v="1.4984079415622182E-3"/>
    <n v="266.95"/>
    <d v="2022-10-11T00:00:00"/>
    <d v="2022-10-10T00:00:00"/>
    <x v="9"/>
  </r>
  <r>
    <s v="COF-WARB-CRSDF"/>
    <x v="12"/>
    <s v="NWE"/>
    <n v="82"/>
    <n v="0"/>
    <n v="82"/>
    <d v="2022-10-12T00:00:00"/>
    <d v="2022-10-11T00:00:00"/>
    <x v="9"/>
  </r>
  <r>
    <s v="COF-WARB-CRHDF"/>
    <x v="13"/>
    <s v="NWE"/>
    <n v="75"/>
    <n v="0"/>
    <n v="75"/>
    <d v="2022-10-12T00:00:00"/>
    <d v="2022-10-11T00:00:00"/>
    <x v="9"/>
  </r>
  <r>
    <s v="COF-HON-NYC"/>
    <x v="14"/>
    <s v="Nueva York"/>
    <n v="267.35000000000002"/>
    <n v="1.4984079415622182E-3"/>
    <n v="266.95"/>
    <d v="2022-10-11T00:00:00"/>
    <d v="2022-10-10T00:00:00"/>
    <x v="9"/>
  </r>
  <r>
    <s v="COFHD-HG-BRE"/>
    <x v="15"/>
    <m/>
    <m/>
    <s v="-"/>
    <n v="0"/>
    <d v="2022-10-12T00:00:00"/>
    <d v="2022-10-11T00:00:00"/>
    <x v="9"/>
  </r>
  <r>
    <s v="COFVN-G2-NYC"/>
    <x v="0"/>
    <s v="Nueva York"/>
    <n v="123.75"/>
    <n v="-8.0160320641282558E-3"/>
    <n v="124.75"/>
    <d v="2022-10-12T00:00:00"/>
    <d v="2022-10-11T00:00:00"/>
    <x v="10"/>
  </r>
  <r>
    <s v="COFSAN-23-NYC"/>
    <x v="1"/>
    <s v="Nueva York"/>
    <n v="219.8"/>
    <n v="-3.7442522443617184E-2"/>
    <n v="228.35"/>
    <d v="2022-10-12T00:00:00"/>
    <d v="2022-10-11T00:00:00"/>
    <x v="10"/>
  </r>
  <r>
    <s v="COFCO-UGQ-NYC"/>
    <x v="2"/>
    <s v="Nueva York"/>
    <n v="292.8"/>
    <n v="-2.8372324539571961E-2"/>
    <n v="301.35000000000002"/>
    <d v="2022-10-12T00:00:00"/>
    <d v="2022-10-11T00:00:00"/>
    <x v="10"/>
  </r>
  <r>
    <s v="COFCO-EP-NYC"/>
    <x v="3"/>
    <s v="Nueva York"/>
    <n v="294.8"/>
    <n v="-2.8185264545904108E-2"/>
    <n v="303.35000000000002"/>
    <d v="2022-10-12T00:00:00"/>
    <d v="2022-10-11T00:00:00"/>
    <x v="10"/>
  </r>
  <r>
    <s v="COFSV-NYC"/>
    <x v="4"/>
    <s v="Nueva York"/>
    <n v="254.8"/>
    <n v="-3.2466299601291097E-2"/>
    <n v="263.35000000000002"/>
    <d v="2022-10-12T00:00:00"/>
    <d v="2022-10-11T00:00:00"/>
    <x v="10"/>
  </r>
  <r>
    <s v="COFMX-NYC"/>
    <x v="5"/>
    <s v="Laredo"/>
    <n v="244.8"/>
    <n v="-3.3747779751332085E-2"/>
    <n v="253.35"/>
    <d v="2022-10-12T00:00:00"/>
    <d v="2022-10-11T00:00:00"/>
    <x v="10"/>
  </r>
  <r>
    <s v="COFMX-HG-NYC"/>
    <x v="6"/>
    <s v="Nueva York"/>
    <n v="256.8"/>
    <n v="-3.2221594120972342E-2"/>
    <n v="265.35000000000002"/>
    <d v="2022-10-12T00:00:00"/>
    <d v="2022-10-11T00:00:00"/>
    <x v="10"/>
  </r>
  <r>
    <s v="COFGT-NYC"/>
    <x v="7"/>
    <s v="Nueva York"/>
    <n v="276.8"/>
    <n v="-2.996320308393205E-2"/>
    <n v="285.35000000000002"/>
    <d v="2022-10-12T00:00:00"/>
    <d v="2022-10-11T00:00:00"/>
    <x v="10"/>
  </r>
  <r>
    <s v="COFSAN-4-NYC"/>
    <x v="8"/>
    <s v="Nueva York"/>
    <n v="212.8"/>
    <n v="-3.8626609442060013E-2"/>
    <n v="221.35"/>
    <d v="2022-10-12T00:00:00"/>
    <d v="2022-10-11T00:00:00"/>
    <x v="10"/>
  </r>
  <r>
    <s v="COFID-EK1-NYC"/>
    <x v="9"/>
    <s v="Nueva York"/>
    <n v="122.75"/>
    <n v="-8.0808080808080808E-3"/>
    <n v="123.75"/>
    <d v="2022-10-12T00:00:00"/>
    <d v="2022-10-11T00:00:00"/>
    <x v="10"/>
  </r>
  <r>
    <s v="COFUG-NYC"/>
    <x v="10"/>
    <s v="Nueva York"/>
    <n v="135.75"/>
    <n v="-7.3126142595978062E-3"/>
    <n v="136.75"/>
    <d v="2022-10-12T00:00:00"/>
    <d v="2022-10-11T00:00:00"/>
    <x v="10"/>
  </r>
  <r>
    <s v="COFPE-NYC"/>
    <x v="11"/>
    <s v="Nueva York"/>
    <n v="258.8"/>
    <n v="-3.1980549841032394E-2"/>
    <n v="267.35000000000002"/>
    <d v="2022-10-12T00:00:00"/>
    <d v="2022-10-11T00:00:00"/>
    <x v="10"/>
  </r>
  <r>
    <s v="COF-WARB-CRSDF"/>
    <x v="12"/>
    <s v="NWE"/>
    <n v="82"/>
    <n v="0"/>
    <n v="82"/>
    <d v="2022-10-13T00:00:00"/>
    <d v="2022-10-12T00:00:00"/>
    <x v="10"/>
  </r>
  <r>
    <s v="COF-WARB-CRHDF"/>
    <x v="13"/>
    <s v="NWE"/>
    <n v="75"/>
    <n v="0"/>
    <n v="75"/>
    <d v="2022-10-13T00:00:00"/>
    <d v="2022-10-12T00:00:00"/>
    <x v="10"/>
  </r>
  <r>
    <s v="COF-HON-NYC"/>
    <x v="14"/>
    <s v="Nueva York"/>
    <n v="258.8"/>
    <n v="-3.1980549841032394E-2"/>
    <n v="267.35000000000002"/>
    <d v="2022-10-12T00:00:00"/>
    <d v="2022-10-11T00:00:00"/>
    <x v="10"/>
  </r>
  <r>
    <s v="COFHD-HG-BRE"/>
    <x v="15"/>
    <m/>
    <m/>
    <s v="-"/>
    <n v="0"/>
    <d v="2022-10-13T00:00:00"/>
    <d v="2022-10-12T00:00:00"/>
    <x v="10"/>
  </r>
  <r>
    <s v="COFVN-G2-NYC"/>
    <x v="0"/>
    <s v="Nueva York"/>
    <n v="121.71"/>
    <n v="-1.6484848484848536E-2"/>
    <n v="123.75"/>
    <d v="2022-10-13T00:00:00"/>
    <d v="2022-10-12T00:00:00"/>
    <x v="11"/>
  </r>
  <r>
    <s v="COFSAN-23-NYC"/>
    <x v="1"/>
    <s v="Nueva York"/>
    <n v="211.65"/>
    <n v="-3.7079162875341243E-2"/>
    <n v="219.8"/>
    <d v="2022-10-13T00:00:00"/>
    <d v="2022-10-12T00:00:00"/>
    <x v="11"/>
  </r>
  <r>
    <s v="COFCO-UGQ-NYC"/>
    <x v="2"/>
    <s v="Nueva York"/>
    <n v="283.64999999999998"/>
    <n v="-3.1250000000000118E-2"/>
    <n v="292.8"/>
    <d v="2022-10-13T00:00:00"/>
    <d v="2022-10-12T00:00:00"/>
    <x v="11"/>
  </r>
  <r>
    <s v="COFCO-EP-NYC"/>
    <x v="3"/>
    <s v="Nueva York"/>
    <n v="285.64999999999998"/>
    <n v="-3.1037991858887497E-2"/>
    <n v="294.8"/>
    <d v="2022-10-13T00:00:00"/>
    <d v="2022-10-12T00:00:00"/>
    <x v="11"/>
  </r>
  <r>
    <s v="COFSV-NYC"/>
    <x v="4"/>
    <s v="Nueva York"/>
    <n v="247.65"/>
    <n v="-2.8061224489795939E-2"/>
    <n v="254.8"/>
    <d v="2022-10-13T00:00:00"/>
    <d v="2022-10-12T00:00:00"/>
    <x v="11"/>
  </r>
  <r>
    <s v="COFMX-NYC"/>
    <x v="5"/>
    <s v="Laredo"/>
    <n v="237.65"/>
    <n v="-2.9207516339869302E-2"/>
    <n v="244.8"/>
    <d v="2022-10-13T00:00:00"/>
    <d v="2022-10-12T00:00:00"/>
    <x v="11"/>
  </r>
  <r>
    <s v="COFMX-HG-NYC"/>
    <x v="6"/>
    <s v="Nueva York"/>
    <n v="249.65"/>
    <n v="-2.7842679127725877E-2"/>
    <n v="256.8"/>
    <d v="2022-10-13T00:00:00"/>
    <d v="2022-10-12T00:00:00"/>
    <x v="11"/>
  </r>
  <r>
    <s v="COFGT-NYC"/>
    <x v="7"/>
    <s v="Nueva York"/>
    <n v="269.64999999999998"/>
    <n v="-2.583092485549145E-2"/>
    <n v="276.8"/>
    <d v="2022-10-13T00:00:00"/>
    <d v="2022-10-12T00:00:00"/>
    <x v="11"/>
  </r>
  <r>
    <s v="COFSAN-4-NYC"/>
    <x v="8"/>
    <s v="Nueva York"/>
    <n v="204.65"/>
    <n v="-3.8298872180451152E-2"/>
    <n v="212.8"/>
    <d v="2022-10-13T00:00:00"/>
    <d v="2022-10-12T00:00:00"/>
    <x v="11"/>
  </r>
  <r>
    <s v="COFID-EK1-NYC"/>
    <x v="9"/>
    <s v="Nueva York"/>
    <n v="120.71"/>
    <n v="-1.6619144602851375E-2"/>
    <n v="122.75"/>
    <d v="2022-10-13T00:00:00"/>
    <d v="2022-10-12T00:00:00"/>
    <x v="11"/>
  </r>
  <r>
    <s v="COFUG-NYC"/>
    <x v="10"/>
    <s v="Nueva York"/>
    <n v="133.71"/>
    <n v="-1.5027624309392206E-2"/>
    <n v="135.75"/>
    <d v="2022-10-13T00:00:00"/>
    <d v="2022-10-12T00:00:00"/>
    <x v="11"/>
  </r>
  <r>
    <s v="COFPE-NYC"/>
    <x v="11"/>
    <s v="Nueva York"/>
    <n v="251.65"/>
    <n v="-2.7627511591962927E-2"/>
    <n v="258.8"/>
    <d v="2022-10-13T00:00:00"/>
    <d v="2022-10-12T00:00:00"/>
    <x v="11"/>
  </r>
  <r>
    <s v="COF-WARB-CRSDF"/>
    <x v="12"/>
    <s v="NWE"/>
    <n v="82"/>
    <n v="0"/>
    <n v="82"/>
    <d v="2022-10-14T00:00:00"/>
    <d v="2022-10-13T00:00:00"/>
    <x v="11"/>
  </r>
  <r>
    <s v="COF-WARB-CRHDF"/>
    <x v="13"/>
    <s v="NWE"/>
    <n v="75"/>
    <n v="0"/>
    <n v="75"/>
    <d v="2022-10-14T00:00:00"/>
    <d v="2022-10-13T00:00:00"/>
    <x v="11"/>
  </r>
  <r>
    <s v="COF-HON-NYC"/>
    <x v="14"/>
    <s v="Nueva York"/>
    <n v="250.65"/>
    <n v="-3.1491499227202492E-2"/>
    <n v="258.8"/>
    <d v="2022-10-13T00:00:00"/>
    <d v="2022-10-12T00:00:00"/>
    <x v="11"/>
  </r>
  <r>
    <s v="COFHD-HG-BRE"/>
    <x v="15"/>
    <m/>
    <m/>
    <s v="-"/>
    <n v="0"/>
    <d v="2022-10-14T00:00:00"/>
    <d v="2022-10-13T00:00:00"/>
    <x v="11"/>
  </r>
  <r>
    <s v="COFVN-G2-NYC"/>
    <x v="0"/>
    <s v="Nueva York"/>
    <n v="119.98"/>
    <n v="-1.4214115520499464E-2"/>
    <n v="121.71"/>
    <d v="2022-10-14T00:00:00"/>
    <d v="2022-10-13T00:00:00"/>
    <x v="12"/>
  </r>
  <r>
    <s v="COFSAN-23-NYC"/>
    <x v="1"/>
    <s v="Nueva York"/>
    <n v="207.2"/>
    <n v="-2.1025277580911963E-2"/>
    <n v="211.65"/>
    <d v="2022-10-14T00:00:00"/>
    <d v="2022-10-13T00:00:00"/>
    <x v="12"/>
  </r>
  <r>
    <s v="COFCO-UGQ-NYC"/>
    <x v="2"/>
    <s v="Nueva York"/>
    <n v="280.2"/>
    <n v="-1.2162876784769924E-2"/>
    <n v="283.64999999999998"/>
    <d v="2022-10-14T00:00:00"/>
    <d v="2022-10-13T00:00:00"/>
    <x v="12"/>
  </r>
  <r>
    <s v="COFCO-EP-NYC"/>
    <x v="3"/>
    <s v="Nueva York"/>
    <n v="282.2"/>
    <n v="-1.2077717486434408E-2"/>
    <n v="285.64999999999998"/>
    <d v="2022-10-14T00:00:00"/>
    <d v="2022-10-13T00:00:00"/>
    <x v="12"/>
  </r>
  <r>
    <s v="COFSV-NYC"/>
    <x v="4"/>
    <s v="Nueva York"/>
    <n v="242.2"/>
    <n v="-2.2006864526549635E-2"/>
    <n v="247.65"/>
    <d v="2022-10-14T00:00:00"/>
    <d v="2022-10-13T00:00:00"/>
    <x v="12"/>
  </r>
  <r>
    <s v="COFMX-NYC"/>
    <x v="5"/>
    <s v="Laredo"/>
    <n v="232.2"/>
    <n v="-2.2932884494003859E-2"/>
    <n v="237.65"/>
    <d v="2022-10-14T00:00:00"/>
    <d v="2022-10-13T00:00:00"/>
    <x v="12"/>
  </r>
  <r>
    <s v="COFMX-HG-NYC"/>
    <x v="6"/>
    <s v="Nueva York"/>
    <n v="244.2"/>
    <n v="-2.1830562787903133E-2"/>
    <n v="249.65"/>
    <d v="2022-10-14T00:00:00"/>
    <d v="2022-10-13T00:00:00"/>
    <x v="12"/>
  </r>
  <r>
    <s v="COFGT-NYC"/>
    <x v="7"/>
    <s v="Nueva York"/>
    <n v="264.2"/>
    <n v="-2.0211385128870718E-2"/>
    <n v="269.64999999999998"/>
    <d v="2022-10-14T00:00:00"/>
    <d v="2022-10-13T00:00:00"/>
    <x v="12"/>
  </r>
  <r>
    <s v="COFSAN-4-NYC"/>
    <x v="8"/>
    <s v="Nueva York"/>
    <n v="200.2"/>
    <n v="-2.1744441729782637E-2"/>
    <n v="204.65"/>
    <d v="2022-10-14T00:00:00"/>
    <d v="2022-10-13T00:00:00"/>
    <x v="12"/>
  </r>
  <r>
    <s v="COFID-EK1-NYC"/>
    <x v="9"/>
    <s v="Nueva York"/>
    <n v="118.98"/>
    <n v="-1.4331869770524313E-2"/>
    <n v="120.71"/>
    <d v="2022-10-14T00:00:00"/>
    <d v="2022-10-13T00:00:00"/>
    <x v="12"/>
  </r>
  <r>
    <s v="COFUG-NYC"/>
    <x v="10"/>
    <s v="Nueva York"/>
    <n v="131.97999999999999"/>
    <n v="-1.2938448881908744E-2"/>
    <n v="133.71"/>
    <d v="2022-10-14T00:00:00"/>
    <d v="2022-10-13T00:00:00"/>
    <x v="12"/>
  </r>
  <r>
    <s v="COFPE-NYC"/>
    <x v="11"/>
    <s v="Nueva York"/>
    <n v="246.2"/>
    <n v="-2.1657063381680972E-2"/>
    <n v="251.65"/>
    <d v="2022-10-14T00:00:00"/>
    <d v="2022-10-13T00:00:00"/>
    <x v="12"/>
  </r>
  <r>
    <s v="COF-WARB-CRSDF"/>
    <x v="12"/>
    <s v="NWE"/>
    <n v="82"/>
    <n v="0"/>
    <n v="82"/>
    <d v="2022-10-17T00:00:00"/>
    <d v="2022-10-14T00:00:00"/>
    <x v="12"/>
  </r>
  <r>
    <s v="COF-WARB-CRHDF"/>
    <x v="13"/>
    <s v="NWE"/>
    <n v="75"/>
    <n v="0"/>
    <n v="75"/>
    <d v="2022-10-17T00:00:00"/>
    <d v="2022-10-14T00:00:00"/>
    <x v="12"/>
  </r>
  <r>
    <s v="COF-HON-NYC"/>
    <x v="14"/>
    <s v="Nueva York"/>
    <n v="246.2"/>
    <n v="-1.7753840015958575E-2"/>
    <n v="250.65"/>
    <d v="2022-10-14T00:00:00"/>
    <d v="2022-10-13T00:00:00"/>
    <x v="12"/>
  </r>
  <r>
    <s v="COFHD-HG-BRE"/>
    <x v="15"/>
    <m/>
    <m/>
    <s v="-"/>
    <n v="0"/>
    <d v="2022-10-17T00:00:00"/>
    <d v="2022-10-14T00:00:00"/>
    <x v="12"/>
  </r>
  <r>
    <s v="COFVN-G2-NYC"/>
    <x v="0"/>
    <s v="Nueva York"/>
    <n v="120.12"/>
    <n v="1.1668611435239253E-3"/>
    <n v="119.98"/>
    <d v="2022-10-17T00:00:00"/>
    <d v="2022-10-14T00:00:00"/>
    <x v="13"/>
  </r>
  <r>
    <s v="COFSAN-23-NYC"/>
    <x v="1"/>
    <s v="Nueva York"/>
    <n v="206.05"/>
    <n v="-5.5501930501929411E-3"/>
    <n v="207.2"/>
    <d v="2022-10-17T00:00:00"/>
    <d v="2022-10-14T00:00:00"/>
    <x v="13"/>
  </r>
  <r>
    <s v="COFCO-UGQ-NYC"/>
    <x v="2"/>
    <s v="Nueva York"/>
    <n v="279.05"/>
    <n v="-4.1042112776587345E-3"/>
    <n v="280.2"/>
    <d v="2022-10-17T00:00:00"/>
    <d v="2022-10-14T00:00:00"/>
    <x v="13"/>
  </r>
  <r>
    <s v="COFCO-EP-NYC"/>
    <x v="3"/>
    <s v="Nueva York"/>
    <n v="281.05"/>
    <n v="-4.0751240255137398E-3"/>
    <n v="282.2"/>
    <d v="2022-10-17T00:00:00"/>
    <d v="2022-10-14T00:00:00"/>
    <x v="13"/>
  </r>
  <r>
    <s v="COFSV-NYC"/>
    <x v="4"/>
    <s v="Nueva York"/>
    <n v="241.05"/>
    <n v="-4.7481420313789319E-3"/>
    <n v="242.2"/>
    <d v="2022-10-17T00:00:00"/>
    <d v="2022-10-14T00:00:00"/>
    <x v="13"/>
  </r>
  <r>
    <s v="COFMX-NYC"/>
    <x v="5"/>
    <s v="Laredo"/>
    <n v="231.05"/>
    <n v="-4.9526270456502035E-3"/>
    <n v="232.2"/>
    <d v="2022-10-17T00:00:00"/>
    <d v="2022-10-14T00:00:00"/>
    <x v="13"/>
  </r>
  <r>
    <s v="COFMX-HG-NYC"/>
    <x v="6"/>
    <s v="Nueva York"/>
    <n v="243.05"/>
    <n v="-4.7092547092546164E-3"/>
    <n v="244.2"/>
    <d v="2022-10-17T00:00:00"/>
    <d v="2022-10-14T00:00:00"/>
    <x v="13"/>
  </r>
  <r>
    <s v="COFGT-NYC"/>
    <x v="7"/>
    <s v="Nueva York"/>
    <n v="263.05"/>
    <n v="-4.3527630582890888E-3"/>
    <n v="264.2"/>
    <d v="2022-10-17T00:00:00"/>
    <d v="2022-10-14T00:00:00"/>
    <x v="13"/>
  </r>
  <r>
    <s v="COFSAN-4-NYC"/>
    <x v="8"/>
    <s v="Nueva York"/>
    <n v="199.05"/>
    <n v="-5.7442557442556313E-3"/>
    <n v="200.2"/>
    <d v="2022-10-17T00:00:00"/>
    <d v="2022-10-14T00:00:00"/>
    <x v="13"/>
  </r>
  <r>
    <s v="COFID-EK1-NYC"/>
    <x v="9"/>
    <s v="Nueva York"/>
    <n v="119.12"/>
    <n v="1.1766683476214538E-3"/>
    <n v="118.98"/>
    <d v="2022-10-17T00:00:00"/>
    <d v="2022-10-14T00:00:00"/>
    <x v="13"/>
  </r>
  <r>
    <s v="COFUG-NYC"/>
    <x v="10"/>
    <s v="Nueva York"/>
    <n v="132.12"/>
    <n v="1.0607667828459978E-3"/>
    <n v="131.97999999999999"/>
    <d v="2022-10-17T00:00:00"/>
    <d v="2022-10-14T00:00:00"/>
    <x v="13"/>
  </r>
  <r>
    <s v="COFPE-NYC"/>
    <x v="11"/>
    <s v="Nueva York"/>
    <n v="245.05"/>
    <n v="-4.6709991876522231E-3"/>
    <n v="246.2"/>
    <d v="2022-10-17T00:00:00"/>
    <d v="2022-10-14T00:00:00"/>
    <x v="13"/>
  </r>
  <r>
    <s v="COF-WARB-CRSDF"/>
    <x v="12"/>
    <s v="NWE"/>
    <n v="82"/>
    <n v="0"/>
    <n v="82"/>
    <d v="2022-10-18T00:00:00"/>
    <d v="2022-10-17T00:00:00"/>
    <x v="13"/>
  </r>
  <r>
    <s v="COF-WARB-CRHDF"/>
    <x v="13"/>
    <s v="NWE"/>
    <n v="75"/>
    <n v="0"/>
    <n v="75"/>
    <d v="2022-10-18T00:00:00"/>
    <d v="2022-10-17T00:00:00"/>
    <x v="13"/>
  </r>
  <r>
    <s v="COF-HON-NYC"/>
    <x v="14"/>
    <s v="Nueva York"/>
    <n v="245.05"/>
    <n v="-4.6709991876522231E-3"/>
    <n v="246.2"/>
    <d v="2022-10-17T00:00:00"/>
    <d v="2022-10-14T00:00:00"/>
    <x v="13"/>
  </r>
  <r>
    <s v="COFHD-HG-BRE"/>
    <x v="15"/>
    <m/>
    <m/>
    <s v="-"/>
    <n v="0"/>
    <d v="2022-10-18T00:00:00"/>
    <d v="2022-10-17T00:00:00"/>
    <x v="13"/>
  </r>
  <r>
    <s v="COFVN-G2-NYC"/>
    <x v="0"/>
    <s v="Nueva York"/>
    <n v="119.8"/>
    <n v="-2.6640026640027256E-3"/>
    <n v="120.12"/>
    <d v="2022-10-18T00:00:00"/>
    <d v="2022-10-17T00:00:00"/>
    <x v="14"/>
  </r>
  <r>
    <s v="COFSAN-23-NYC"/>
    <x v="1"/>
    <s v="Nueva York"/>
    <n v="205.6"/>
    <n v="-2.1839359378792384E-3"/>
    <n v="206.05"/>
    <d v="2022-10-18T00:00:00"/>
    <d v="2022-10-17T00:00:00"/>
    <x v="14"/>
  </r>
  <r>
    <s v="COFCO-UGQ-NYC"/>
    <x v="2"/>
    <s v="Nueva York"/>
    <n v="278.60000000000002"/>
    <n v="-1.6126142268410271E-3"/>
    <n v="279.05"/>
    <d v="2022-10-18T00:00:00"/>
    <d v="2022-10-17T00:00:00"/>
    <x v="14"/>
  </r>
  <r>
    <s v="COFCO-EP-NYC"/>
    <x v="3"/>
    <s v="Nueva York"/>
    <n v="280.60000000000002"/>
    <n v="-1.6011385874399168E-3"/>
    <n v="281.05"/>
    <d v="2022-10-18T00:00:00"/>
    <d v="2022-10-17T00:00:00"/>
    <x v="14"/>
  </r>
  <r>
    <s v="COFSV-NYC"/>
    <x v="4"/>
    <s v="Nueva York"/>
    <n v="240.6"/>
    <n v="-1.8668326073429456E-3"/>
    <n v="241.05"/>
    <d v="2022-10-18T00:00:00"/>
    <d v="2022-10-17T00:00:00"/>
    <x v="14"/>
  </r>
  <r>
    <s v="COFMX-NYC"/>
    <x v="5"/>
    <s v="Laredo"/>
    <n v="230.6"/>
    <n v="-1.947630383034049E-3"/>
    <n v="231.05"/>
    <d v="2022-10-18T00:00:00"/>
    <d v="2022-10-17T00:00:00"/>
    <x v="14"/>
  </r>
  <r>
    <s v="COFMX-HG-NYC"/>
    <x v="6"/>
    <s v="Nueva York"/>
    <n v="242.6"/>
    <n v="-1.8514708907632876E-3"/>
    <n v="243.05"/>
    <d v="2022-10-18T00:00:00"/>
    <d v="2022-10-17T00:00:00"/>
    <x v="14"/>
  </r>
  <r>
    <s v="COFGT-NYC"/>
    <x v="7"/>
    <s v="Nueva York"/>
    <n v="262.60000000000002"/>
    <n v="-1.7107013875688601E-3"/>
    <n v="263.05"/>
    <d v="2022-10-18T00:00:00"/>
    <d v="2022-10-17T00:00:00"/>
    <x v="14"/>
  </r>
  <r>
    <s v="COFSAN-4-NYC"/>
    <x v="8"/>
    <s v="Nueva York"/>
    <n v="198.6"/>
    <n v="-2.2607385079126702E-3"/>
    <n v="199.05"/>
    <d v="2022-10-18T00:00:00"/>
    <d v="2022-10-17T00:00:00"/>
    <x v="14"/>
  </r>
  <r>
    <s v="COFID-EK1-NYC"/>
    <x v="9"/>
    <s v="Nueva York"/>
    <n v="118.8"/>
    <n v="-2.6863666890531179E-3"/>
    <n v="119.12"/>
    <d v="2022-10-18T00:00:00"/>
    <d v="2022-10-17T00:00:00"/>
    <x v="14"/>
  </r>
  <r>
    <s v="COFUG-NYC"/>
    <x v="10"/>
    <s v="Nueva York"/>
    <n v="131.80000000000001"/>
    <n v="-2.4220405691794821E-3"/>
    <n v="132.12"/>
    <d v="2022-10-18T00:00:00"/>
    <d v="2022-10-17T00:00:00"/>
    <x v="14"/>
  </r>
  <r>
    <s v="COFPE-NYC"/>
    <x v="11"/>
    <s v="Nueva York"/>
    <n v="244.6"/>
    <n v="-1.8363599265456725E-3"/>
    <n v="245.05"/>
    <d v="2022-10-18T00:00:00"/>
    <d v="2022-10-17T00:00:00"/>
    <x v="14"/>
  </r>
  <r>
    <s v="COF-WARB-CRSDF"/>
    <x v="12"/>
    <s v="NWE"/>
    <n v="82"/>
    <n v="0"/>
    <n v="82"/>
    <d v="2022-10-19T00:00:00"/>
    <d v="2022-10-18T00:00:00"/>
    <x v="14"/>
  </r>
  <r>
    <s v="COF-WARB-CRHDF"/>
    <x v="13"/>
    <s v="NWE"/>
    <n v="75"/>
    <n v="0"/>
    <n v="75"/>
    <d v="2022-10-19T00:00:00"/>
    <d v="2022-10-18T00:00:00"/>
    <x v="14"/>
  </r>
  <r>
    <s v="COF-HON-NYC"/>
    <x v="14"/>
    <s v="Nueva York"/>
    <n v="244.6"/>
    <n v="-1.8363599265456725E-3"/>
    <n v="245.05"/>
    <d v="2022-10-18T00:00:00"/>
    <d v="2022-10-17T00:00:00"/>
    <x v="14"/>
  </r>
  <r>
    <s v="COFHD-HG-BRE"/>
    <x v="15"/>
    <m/>
    <m/>
    <s v="-"/>
    <n v="0"/>
    <d v="2022-10-19T00:00:00"/>
    <d v="2022-10-18T00:00:00"/>
    <x v="14"/>
  </r>
  <r>
    <s v="COFVN-G2-NYC"/>
    <x v="0"/>
    <s v="Nueva York"/>
    <n v="117.76"/>
    <n v="-1.7028380634390584E-2"/>
    <n v="119.8"/>
    <d v="2022-10-19T00:00:00"/>
    <d v="2022-10-18T00:00:00"/>
    <x v="15"/>
  </r>
  <r>
    <s v="COFSAN-23-NYC"/>
    <x v="1"/>
    <s v="Nueva York"/>
    <n v="202.8"/>
    <n v="-1.3618677042801473E-2"/>
    <n v="205.6"/>
    <d v="2022-10-19T00:00:00"/>
    <d v="2022-10-18T00:00:00"/>
    <x v="15"/>
  </r>
  <r>
    <s v="COFCO-UGQ-NYC"/>
    <x v="2"/>
    <s v="Nueva York"/>
    <n v="275.8"/>
    <n v="-1.0050251256281447E-2"/>
    <n v="278.60000000000002"/>
    <d v="2022-10-19T00:00:00"/>
    <d v="2022-10-18T00:00:00"/>
    <x v="15"/>
  </r>
  <r>
    <s v="COFCO-EP-NYC"/>
    <x v="3"/>
    <s v="Nueva York"/>
    <n v="277.8"/>
    <n v="-9.9786172487527133E-3"/>
    <n v="280.60000000000002"/>
    <d v="2022-10-19T00:00:00"/>
    <d v="2022-10-18T00:00:00"/>
    <x v="15"/>
  </r>
  <r>
    <s v="COFSV-NYC"/>
    <x v="4"/>
    <s v="Nueva York"/>
    <n v="237.8"/>
    <n v="-1.1637572734829522E-2"/>
    <n v="240.6"/>
    <d v="2022-10-19T00:00:00"/>
    <d v="2022-10-18T00:00:00"/>
    <x v="15"/>
  </r>
  <r>
    <s v="COFMX-NYC"/>
    <x v="5"/>
    <s v="Laredo"/>
    <n v="227.8"/>
    <n v="-1.2142237640936613E-2"/>
    <n v="230.6"/>
    <d v="2022-10-19T00:00:00"/>
    <d v="2022-10-18T00:00:00"/>
    <x v="15"/>
  </r>
  <r>
    <s v="COFMX-HG-NYC"/>
    <x v="6"/>
    <s v="Nueva York"/>
    <n v="239.8"/>
    <n v="-1.1541632316570417E-2"/>
    <n v="242.6"/>
    <d v="2022-10-19T00:00:00"/>
    <d v="2022-10-18T00:00:00"/>
    <x v="15"/>
  </r>
  <r>
    <s v="COFGT-NYC"/>
    <x v="7"/>
    <s v="Nueva York"/>
    <n v="259.8"/>
    <n v="-1.0662604722010706E-2"/>
    <n v="262.60000000000002"/>
    <d v="2022-10-19T00:00:00"/>
    <d v="2022-10-18T00:00:00"/>
    <x v="15"/>
  </r>
  <r>
    <s v="COFSAN-4-NYC"/>
    <x v="8"/>
    <s v="Nueva York"/>
    <n v="195.8"/>
    <n v="-1.4098690835850872E-2"/>
    <n v="198.6"/>
    <d v="2022-10-19T00:00:00"/>
    <d v="2022-10-18T00:00:00"/>
    <x v="15"/>
  </r>
  <r>
    <s v="COFID-EK1-NYC"/>
    <x v="9"/>
    <s v="Nueva York"/>
    <n v="116.76"/>
    <n v="-1.7171717171717105E-2"/>
    <n v="118.8"/>
    <d v="2022-10-19T00:00:00"/>
    <d v="2022-10-18T00:00:00"/>
    <x v="15"/>
  </r>
  <r>
    <s v="COFUG-NYC"/>
    <x v="10"/>
    <s v="Nueva York"/>
    <n v="129.76"/>
    <n v="-1.5477996965098788E-2"/>
    <n v="131.80000000000001"/>
    <d v="2022-10-19T00:00:00"/>
    <d v="2022-10-18T00:00:00"/>
    <x v="15"/>
  </r>
  <r>
    <s v="COFPE-NYC"/>
    <x v="11"/>
    <s v="Nueva York"/>
    <n v="241.8"/>
    <n v="-1.1447260834014648E-2"/>
    <n v="244.6"/>
    <d v="2022-10-19T00:00:00"/>
    <d v="2022-10-18T00:00:00"/>
    <x v="15"/>
  </r>
  <r>
    <s v="COF-WARB-CRSDF"/>
    <x v="12"/>
    <s v="NWE"/>
    <n v="82"/>
    <n v="0"/>
    <n v="82"/>
    <d v="2022-10-20T00:00:00"/>
    <d v="2022-10-19T00:00:00"/>
    <x v="15"/>
  </r>
  <r>
    <s v="COF-WARB-CRHDF"/>
    <x v="13"/>
    <s v="NWE"/>
    <n v="75"/>
    <n v="0"/>
    <n v="75"/>
    <d v="2022-10-20T00:00:00"/>
    <d v="2022-10-19T00:00:00"/>
    <x v="15"/>
  </r>
  <r>
    <s v="COF-HON-NYC"/>
    <x v="14"/>
    <s v="Nueva York"/>
    <n v="241.8"/>
    <n v="-1.1447260834014648E-2"/>
    <n v="244.6"/>
    <d v="2022-10-19T00:00:00"/>
    <d v="2022-10-18T00:00:00"/>
    <x v="15"/>
  </r>
  <r>
    <s v="COFHD-HG-BRE"/>
    <x v="15"/>
    <m/>
    <m/>
    <s v="-"/>
    <n v="0"/>
    <d v="2022-10-20T00:00:00"/>
    <d v="2022-10-19T00:00:00"/>
    <x v="15"/>
  </r>
  <r>
    <s v="COFVN-G2-NYC"/>
    <x v="0"/>
    <s v="Nueva York"/>
    <n v="119.26"/>
    <n v="1.2737771739130434E-2"/>
    <n v="117.76"/>
    <d v="2022-10-20T00:00:00"/>
    <d v="2022-10-19T00:00:00"/>
    <x v="16"/>
  </r>
  <r>
    <s v="COFSAN-23-NYC"/>
    <x v="1"/>
    <s v="Nueva York"/>
    <n v="200.55"/>
    <n v="-1.1094674556213017E-2"/>
    <n v="202.8"/>
    <d v="2022-10-20T00:00:00"/>
    <d v="2022-10-19T00:00:00"/>
    <x v="16"/>
  </r>
  <r>
    <s v="COFCO-UGQ-NYC"/>
    <x v="2"/>
    <s v="Nueva York"/>
    <n v="270.55"/>
    <n v="-1.9035532994923856E-2"/>
    <n v="275.8"/>
    <d v="2022-10-20T00:00:00"/>
    <d v="2022-10-19T00:00:00"/>
    <x v="16"/>
  </r>
  <r>
    <s v="COFCO-EP-NYC"/>
    <x v="3"/>
    <s v="Nueva York"/>
    <n v="272.55"/>
    <n v="-1.8898488120950324E-2"/>
    <n v="277.8"/>
    <d v="2022-10-20T00:00:00"/>
    <d v="2022-10-19T00:00:00"/>
    <x v="16"/>
  </r>
  <r>
    <s v="COFSV-NYC"/>
    <x v="4"/>
    <s v="Nueva York"/>
    <n v="236.55"/>
    <n v="-5.2565180824222036E-3"/>
    <n v="237.8"/>
    <d v="2022-10-20T00:00:00"/>
    <d v="2022-10-19T00:00:00"/>
    <x v="16"/>
  </r>
  <r>
    <s v="COFMX-NYC"/>
    <x v="5"/>
    <s v="Laredo"/>
    <n v="226.55"/>
    <n v="-5.4872695346795432E-3"/>
    <n v="227.8"/>
    <d v="2022-10-20T00:00:00"/>
    <d v="2022-10-19T00:00:00"/>
    <x v="16"/>
  </r>
  <r>
    <s v="COFMX-HG-NYC"/>
    <x v="6"/>
    <s v="Nueva York"/>
    <n v="238.55"/>
    <n v="-5.2126772310258545E-3"/>
    <n v="239.8"/>
    <d v="2022-10-20T00:00:00"/>
    <d v="2022-10-19T00:00:00"/>
    <x v="16"/>
  </r>
  <r>
    <s v="COFGT-NYC"/>
    <x v="7"/>
    <s v="Nueva York"/>
    <n v="258.55"/>
    <n v="-4.8113933795227099E-3"/>
    <n v="259.8"/>
    <d v="2022-10-20T00:00:00"/>
    <d v="2022-10-19T00:00:00"/>
    <x v="16"/>
  </r>
  <r>
    <s v="COFSAN-4-NYC"/>
    <x v="8"/>
    <s v="Nueva York"/>
    <n v="194.55"/>
    <n v="-6.384065372829417E-3"/>
    <n v="195.8"/>
    <d v="2022-10-20T00:00:00"/>
    <d v="2022-10-19T00:00:00"/>
    <x v="16"/>
  </r>
  <r>
    <s v="COFID-EK1-NYC"/>
    <x v="9"/>
    <s v="Nueva York"/>
    <n v="118.26"/>
    <n v="1.2846865364850977E-2"/>
    <n v="116.76"/>
    <d v="2022-10-20T00:00:00"/>
    <d v="2022-10-19T00:00:00"/>
    <x v="16"/>
  </r>
  <r>
    <s v="COFUG-NYC"/>
    <x v="10"/>
    <s v="Nueva York"/>
    <n v="133.26"/>
    <n v="2.6972872996300867E-2"/>
    <n v="129.76"/>
    <d v="2022-10-20T00:00:00"/>
    <d v="2022-10-19T00:00:00"/>
    <x v="16"/>
  </r>
  <r>
    <s v="COFPE-NYC"/>
    <x v="11"/>
    <s v="Nueva York"/>
    <n v="240.55"/>
    <n v="-5.1695616211745237E-3"/>
    <n v="241.8"/>
    <d v="2022-10-20T00:00:00"/>
    <d v="2022-10-19T00:00:00"/>
    <x v="16"/>
  </r>
  <r>
    <s v="COF-WARB-CRSDF"/>
    <x v="12"/>
    <s v="NWE"/>
    <n v="82"/>
    <n v="0"/>
    <n v="82"/>
    <d v="2022-10-21T00:00:00"/>
    <d v="2022-10-20T00:00:00"/>
    <x v="16"/>
  </r>
  <r>
    <s v="COF-WARB-CRHDF"/>
    <x v="13"/>
    <s v="NWE"/>
    <n v="75"/>
    <n v="0"/>
    <n v="75"/>
    <d v="2022-10-21T00:00:00"/>
    <d v="2022-10-20T00:00:00"/>
    <x v="16"/>
  </r>
  <r>
    <s v="COF-HON-NYC"/>
    <x v="14"/>
    <s v="Nueva York"/>
    <n v="239.55"/>
    <n v="-9.3052109181141433E-3"/>
    <n v="241.8"/>
    <d v="2022-10-20T00:00:00"/>
    <d v="2022-10-19T00:00:00"/>
    <x v="16"/>
  </r>
  <r>
    <s v="COFHD-HG-BRE"/>
    <x v="15"/>
    <m/>
    <m/>
    <s v="-"/>
    <n v="0"/>
    <d v="2022-10-21T00:00:00"/>
    <d v="2022-10-20T00:00:00"/>
    <x v="16"/>
  </r>
  <r>
    <s v="COFVN-G2-NYC"/>
    <x v="0"/>
    <s v="Nueva York"/>
    <n v="117.26"/>
    <n v="-1.6770082173402649E-2"/>
    <n v="119.26"/>
    <d v="2022-10-21T00:00:00"/>
    <d v="2022-10-20T00:00:00"/>
    <x v="17"/>
  </r>
  <r>
    <s v="COFSAN-23-NYC"/>
    <x v="1"/>
    <s v="Nueva York"/>
    <n v="200.4"/>
    <n v="-7.4794315632014795E-4"/>
    <n v="200.55"/>
    <d v="2022-10-21T00:00:00"/>
    <d v="2022-10-20T00:00:00"/>
    <x v="17"/>
  </r>
  <r>
    <s v="COFCO-UGQ-NYC"/>
    <x v="2"/>
    <s v="Nueva York"/>
    <n v="270.39999999999998"/>
    <n v="-5.5442616891529886E-4"/>
    <n v="270.55"/>
    <d v="2022-10-21T00:00:00"/>
    <d v="2022-10-20T00:00:00"/>
    <x v="17"/>
  </r>
  <r>
    <s v="COFCO-EP-NYC"/>
    <x v="3"/>
    <s v="Nueva York"/>
    <n v="272.39999999999998"/>
    <n v="-5.5035773252626709E-4"/>
    <n v="272.55"/>
    <d v="2022-10-21T00:00:00"/>
    <d v="2022-10-20T00:00:00"/>
    <x v="17"/>
  </r>
  <r>
    <s v="COFSV-NYC"/>
    <x v="4"/>
    <s v="Nueva York"/>
    <n v="236.4"/>
    <n v="-6.3411540900446277E-4"/>
    <n v="236.55"/>
    <d v="2022-10-21T00:00:00"/>
    <d v="2022-10-20T00:00:00"/>
    <x v="17"/>
  </r>
  <r>
    <s v="COFMX-NYC"/>
    <x v="5"/>
    <s v="Laredo"/>
    <n v="226.4"/>
    <n v="-6.6210549547563748E-4"/>
    <n v="226.55"/>
    <d v="2022-10-21T00:00:00"/>
    <d v="2022-10-20T00:00:00"/>
    <x v="17"/>
  </r>
  <r>
    <s v="COFMX-HG-NYC"/>
    <x v="6"/>
    <s v="Nueva York"/>
    <n v="238.4"/>
    <n v="-6.2879899392163355E-4"/>
    <n v="238.55"/>
    <d v="2022-10-21T00:00:00"/>
    <d v="2022-10-20T00:00:00"/>
    <x v="17"/>
  </r>
  <r>
    <s v="COFGT-NYC"/>
    <x v="7"/>
    <s v="Nueva York"/>
    <n v="258.39999999999998"/>
    <n v="-5.8015857667775709E-4"/>
    <n v="258.55"/>
    <d v="2022-10-21T00:00:00"/>
    <d v="2022-10-20T00:00:00"/>
    <x v="17"/>
  </r>
  <r>
    <s v="COFSAN-4-NYC"/>
    <x v="8"/>
    <s v="Nueva York"/>
    <n v="194.4"/>
    <n v="-7.7101002313032982E-4"/>
    <n v="194.55"/>
    <d v="2022-10-21T00:00:00"/>
    <d v="2022-10-20T00:00:00"/>
    <x v="17"/>
  </r>
  <r>
    <s v="COFID-EK1-NYC"/>
    <x v="9"/>
    <s v="Nueva York"/>
    <n v="116.26"/>
    <n v="-1.6911889058007779E-2"/>
    <n v="118.26"/>
    <d v="2022-10-21T00:00:00"/>
    <d v="2022-10-20T00:00:00"/>
    <x v="17"/>
  </r>
  <r>
    <s v="COFUG-NYC"/>
    <x v="10"/>
    <s v="Nueva York"/>
    <n v="131.26"/>
    <n v="-1.5008254539996999E-2"/>
    <n v="133.26"/>
    <d v="2022-10-21T00:00:00"/>
    <d v="2022-10-20T00:00:00"/>
    <x v="17"/>
  </r>
  <r>
    <s v="COFPE-NYC"/>
    <x v="11"/>
    <s v="Nueva York"/>
    <n v="240.4"/>
    <n v="-6.2357098316360711E-4"/>
    <n v="240.55"/>
    <d v="2022-10-21T00:00:00"/>
    <d v="2022-10-20T00:00:00"/>
    <x v="17"/>
  </r>
  <r>
    <s v="COF-WARB-CRSDF"/>
    <x v="12"/>
    <s v="NWE"/>
    <n v="82"/>
    <n v="0"/>
    <n v="82"/>
    <d v="2022-10-24T00:00:00"/>
    <d v="2022-10-21T00:00:00"/>
    <x v="17"/>
  </r>
  <r>
    <s v="COF-WARB-CRHDF"/>
    <x v="13"/>
    <s v="NWE"/>
    <n v="75"/>
    <n v="0"/>
    <n v="75"/>
    <d v="2022-10-24T00:00:00"/>
    <d v="2022-10-21T00:00:00"/>
    <x v="17"/>
  </r>
  <r>
    <s v="COF-HON-NYC"/>
    <x v="14"/>
    <s v="Nueva York"/>
    <n v="239.4"/>
    <n v="-6.2617407639326103E-4"/>
    <n v="239.55"/>
    <d v="2022-10-21T00:00:00"/>
    <d v="2022-10-20T00:00:00"/>
    <x v="17"/>
  </r>
  <r>
    <s v="COFHD-HG-BRE"/>
    <x v="15"/>
    <m/>
    <m/>
    <s v="-"/>
    <n v="0"/>
    <d v="2022-10-24T00:00:00"/>
    <d v="2022-10-21T00:00:00"/>
    <x v="17"/>
  </r>
  <r>
    <s v="COFVN-G2-NYC"/>
    <x v="0"/>
    <s v="Nueva York"/>
    <n v="115.27"/>
    <n v="-1.6970834044004852E-2"/>
    <n v="117.26"/>
    <d v="2022-10-24T00:00:00"/>
    <d v="2022-10-21T00:00:00"/>
    <x v="18"/>
  </r>
  <r>
    <s v="COFSAN-23-NYC"/>
    <x v="1"/>
    <s v="Nueva York"/>
    <n v="199.9"/>
    <n v="-2.4950099800399202E-3"/>
    <n v="200.4"/>
    <d v="2022-10-24T00:00:00"/>
    <d v="2022-10-21T00:00:00"/>
    <x v="18"/>
  </r>
  <r>
    <s v="COFCO-UGQ-NYC"/>
    <x v="2"/>
    <s v="Nueva York"/>
    <n v="269.89999999999998"/>
    <n v="-1.8491124260355031E-3"/>
    <n v="270.39999999999998"/>
    <d v="2022-10-24T00:00:00"/>
    <d v="2022-10-21T00:00:00"/>
    <x v="18"/>
  </r>
  <r>
    <s v="COFCO-EP-NYC"/>
    <x v="3"/>
    <s v="Nueva York"/>
    <n v="271.89999999999998"/>
    <n v="-1.8355359765051397E-3"/>
    <n v="272.39999999999998"/>
    <d v="2022-10-24T00:00:00"/>
    <d v="2022-10-21T00:00:00"/>
    <x v="18"/>
  </r>
  <r>
    <s v="COFSV-NYC"/>
    <x v="4"/>
    <s v="Nueva York"/>
    <n v="235.9"/>
    <n v="-2.1150592216582064E-3"/>
    <n v="236.4"/>
    <d v="2022-10-24T00:00:00"/>
    <d v="2022-10-21T00:00:00"/>
    <x v="18"/>
  </r>
  <r>
    <s v="COFMX-NYC"/>
    <x v="5"/>
    <s v="Laredo"/>
    <n v="225.9"/>
    <n v="-2.2084805653710248E-3"/>
    <n v="226.4"/>
    <d v="2022-10-24T00:00:00"/>
    <d v="2022-10-21T00:00:00"/>
    <x v="18"/>
  </r>
  <r>
    <s v="COFMX-HG-NYC"/>
    <x v="6"/>
    <s v="Nueva York"/>
    <n v="237.9"/>
    <n v="-2.0973154362416107E-3"/>
    <n v="238.4"/>
    <d v="2022-10-24T00:00:00"/>
    <d v="2022-10-21T00:00:00"/>
    <x v="18"/>
  </r>
  <r>
    <s v="COFGT-NYC"/>
    <x v="7"/>
    <s v="Nueva York"/>
    <n v="257.89999999999998"/>
    <n v="-1.9349845201238392E-3"/>
    <n v="258.39999999999998"/>
    <d v="2022-10-24T00:00:00"/>
    <d v="2022-10-21T00:00:00"/>
    <x v="18"/>
  </r>
  <r>
    <s v="COFSAN-4-NYC"/>
    <x v="8"/>
    <s v="Nueva York"/>
    <n v="193.9"/>
    <n v="-2.5720164609053498E-3"/>
    <n v="194.4"/>
    <d v="2022-10-24T00:00:00"/>
    <d v="2022-10-21T00:00:00"/>
    <x v="18"/>
  </r>
  <r>
    <s v="COFID-EK1-NYC"/>
    <x v="9"/>
    <s v="Nueva York"/>
    <n v="114.27"/>
    <n v="-1.7116807156373724E-2"/>
    <n v="116.26"/>
    <d v="2022-10-24T00:00:00"/>
    <d v="2022-10-21T00:00:00"/>
    <x v="18"/>
  </r>
  <r>
    <s v="COFUG-NYC"/>
    <x v="10"/>
    <s v="Nueva York"/>
    <n v="129.27000000000001"/>
    <n v="-1.5160749657168831E-2"/>
    <n v="131.26"/>
    <d v="2022-10-24T00:00:00"/>
    <d v="2022-10-21T00:00:00"/>
    <x v="18"/>
  </r>
  <r>
    <s v="COFPE-NYC"/>
    <x v="11"/>
    <s v="Nueva York"/>
    <n v="239.9"/>
    <n v="-2.0798668885191347E-3"/>
    <n v="240.4"/>
    <d v="2022-10-24T00:00:00"/>
    <d v="2022-10-21T00:00:00"/>
    <x v="18"/>
  </r>
  <r>
    <s v="COF-WARB-CRSDF"/>
    <x v="12"/>
    <s v="NWE"/>
    <n v="82"/>
    <n v="0"/>
    <n v="82"/>
    <d v="2022-10-25T00:00:00"/>
    <d v="2022-10-24T00:00:00"/>
    <x v="18"/>
  </r>
  <r>
    <s v="COF-WARB-CRHDF"/>
    <x v="13"/>
    <s v="NWE"/>
    <n v="75"/>
    <n v="0"/>
    <n v="75"/>
    <d v="2022-10-25T00:00:00"/>
    <d v="2022-10-24T00:00:00"/>
    <x v="18"/>
  </r>
  <r>
    <s v="COF-HON-NYC"/>
    <x v="14"/>
    <s v="Nueva York"/>
    <n v="238.9"/>
    <n v="-2.0885547201336674E-3"/>
    <n v="239.4"/>
    <d v="2022-10-24T00:00:00"/>
    <d v="2022-10-21T00:00:00"/>
    <x v="18"/>
  </r>
  <r>
    <s v="COFHD-HG-BRE"/>
    <x v="15"/>
    <m/>
    <m/>
    <s v="-"/>
    <n v="0"/>
    <d v="2022-10-25T00:00:00"/>
    <d v="2022-10-24T00:00:00"/>
    <x v="18"/>
  </r>
  <r>
    <s v="COFVN-G2-NYC"/>
    <x v="0"/>
    <s v="Nueva York"/>
    <n v="115"/>
    <n v="-2.3423267111997575E-3"/>
    <n v="115.27"/>
    <d v="2022-10-25T00:00:00"/>
    <d v="2022-10-24T00:00:00"/>
    <x v="19"/>
  </r>
  <r>
    <s v="COFSAN-23-NYC"/>
    <x v="1"/>
    <s v="Nueva York"/>
    <n v="195.3"/>
    <n v="-2.3011505752876409E-2"/>
    <n v="199.9"/>
    <d v="2022-10-25T00:00:00"/>
    <d v="2022-10-24T00:00:00"/>
    <x v="19"/>
  </r>
  <r>
    <s v="COFCO-UGQ-NYC"/>
    <x v="2"/>
    <s v="Nueva York"/>
    <n v="265.3"/>
    <n v="-1.7043349388662341E-2"/>
    <n v="269.89999999999998"/>
    <d v="2022-10-25T00:00:00"/>
    <d v="2022-10-24T00:00:00"/>
    <x v="19"/>
  </r>
  <r>
    <s v="COFCO-EP-NYC"/>
    <x v="3"/>
    <s v="Nueva York"/>
    <n v="267.3"/>
    <n v="-1.6917984553144413E-2"/>
    <n v="271.89999999999998"/>
    <d v="2022-10-25T00:00:00"/>
    <d v="2022-10-24T00:00:00"/>
    <x v="19"/>
  </r>
  <r>
    <s v="COFSV-NYC"/>
    <x v="4"/>
    <s v="Nueva York"/>
    <n v="231.3"/>
    <n v="-1.9499788045782087E-2"/>
    <n v="235.9"/>
    <d v="2022-10-25T00:00:00"/>
    <d v="2022-10-24T00:00:00"/>
    <x v="19"/>
  </r>
  <r>
    <s v="COFMX-NYC"/>
    <x v="5"/>
    <s v="Laredo"/>
    <n v="221.3"/>
    <n v="-2.0362992474546232E-2"/>
    <n v="225.9"/>
    <d v="2022-10-25T00:00:00"/>
    <d v="2022-10-24T00:00:00"/>
    <x v="19"/>
  </r>
  <r>
    <s v="COFMX-HG-NYC"/>
    <x v="6"/>
    <s v="Nueva York"/>
    <n v="233.3"/>
    <n v="-1.9335855401429146E-2"/>
    <n v="237.9"/>
    <d v="2022-10-25T00:00:00"/>
    <d v="2022-10-24T00:00:00"/>
    <x v="19"/>
  </r>
  <r>
    <s v="COFGT-NYC"/>
    <x v="7"/>
    <s v="Nueva York"/>
    <n v="253.3"/>
    <n v="-1.7836370686312393E-2"/>
    <n v="257.89999999999998"/>
    <d v="2022-10-25T00:00:00"/>
    <d v="2022-10-24T00:00:00"/>
    <x v="19"/>
  </r>
  <r>
    <s v="COFSAN-4-NYC"/>
    <x v="8"/>
    <s v="Nueva York"/>
    <n v="189.3"/>
    <n v="-2.3723568849922612E-2"/>
    <n v="193.9"/>
    <d v="2022-10-25T00:00:00"/>
    <d v="2022-10-24T00:00:00"/>
    <x v="19"/>
  </r>
  <r>
    <s v="COFID-EK1-NYC"/>
    <x v="9"/>
    <s v="Nueva York"/>
    <n v="114"/>
    <n v="-2.3628248884221231E-3"/>
    <n v="114.27"/>
    <d v="2022-10-25T00:00:00"/>
    <d v="2022-10-24T00:00:00"/>
    <x v="19"/>
  </r>
  <r>
    <s v="COFUG-NYC"/>
    <x v="10"/>
    <s v="Nueva York"/>
    <n v="129"/>
    <n v="-2.0886516593177861E-3"/>
    <n v="129.27000000000001"/>
    <d v="2022-10-25T00:00:00"/>
    <d v="2022-10-24T00:00:00"/>
    <x v="19"/>
  </r>
  <r>
    <s v="COFPE-NYC"/>
    <x v="11"/>
    <s v="Nueva York"/>
    <n v="235.3"/>
    <n v="-1.9174656106711107E-2"/>
    <n v="239.9"/>
    <d v="2022-10-25T00:00:00"/>
    <d v="2022-10-24T00:00:00"/>
    <x v="19"/>
  </r>
  <r>
    <s v="COF-WARB-CRSDF"/>
    <x v="12"/>
    <s v="NWE"/>
    <n v="82"/>
    <n v="0"/>
    <n v="82"/>
    <d v="2022-10-26T00:00:00"/>
    <d v="2022-10-25T00:00:00"/>
    <x v="19"/>
  </r>
  <r>
    <s v="COF-WARB-CRHDF"/>
    <x v="13"/>
    <s v="NWE"/>
    <n v="75"/>
    <n v="0"/>
    <n v="75"/>
    <d v="2022-10-26T00:00:00"/>
    <d v="2022-10-25T00:00:00"/>
    <x v="19"/>
  </r>
  <r>
    <s v="COF-HON-NYC"/>
    <x v="14"/>
    <s v="Nueva York"/>
    <n v="234.3"/>
    <n v="-1.9254918375889468E-2"/>
    <n v="238.9"/>
    <d v="2022-10-25T00:00:00"/>
    <d v="2022-10-24T00:00:00"/>
    <x v="19"/>
  </r>
  <r>
    <s v="COFHD-HG-BRE"/>
    <x v="15"/>
    <m/>
    <m/>
    <s v="-"/>
    <n v="0"/>
    <d v="2022-10-26T00:00:00"/>
    <d v="2022-10-25T00:00:00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93">
        <item m="1" x="36"/>
        <item m="1" x="45"/>
        <item m="1" x="188"/>
        <item m="1" x="176"/>
        <item m="1" x="175"/>
        <item m="1" x="187"/>
        <item m="1" x="186"/>
        <item m="1" x="193"/>
        <item m="1" x="58"/>
        <item m="1" x="201"/>
        <item m="1" x="65"/>
        <item m="1" x="208"/>
        <item m="1" x="73"/>
        <item m="1" x="217"/>
        <item m="1" x="80"/>
        <item m="1" x="223"/>
        <item m="1" x="88"/>
        <item m="1" x="232"/>
        <item m="1" x="96"/>
        <item m="1" x="241"/>
        <item m="1" x="104"/>
        <item m="1" x="118"/>
        <item m="1" x="248"/>
        <item m="1" x="281"/>
        <item m="1" x="199"/>
        <item m="1" x="63"/>
        <item m="1" x="206"/>
        <item m="1" x="71"/>
        <item m="1" x="213"/>
        <item m="1" x="77"/>
        <item m="1" x="221"/>
        <item m="1" x="85"/>
        <item m="1" x="228"/>
        <item m="1" x="92"/>
        <item m="1" x="237"/>
        <item m="1" x="100"/>
        <item m="1" x="245"/>
        <item m="1" x="109"/>
        <item m="1" x="252"/>
        <item m="1" x="113"/>
        <item m="1" x="256"/>
        <item m="1" x="120"/>
        <item m="1" x="263"/>
        <item m="1" x="125"/>
        <item m="1" x="269"/>
        <item m="1" x="130"/>
        <item m="1" x="272"/>
        <item m="1" x="134"/>
        <item m="1" x="277"/>
        <item m="1" x="139"/>
        <item m="1" x="282"/>
        <item m="1" x="143"/>
        <item m="1" x="285"/>
        <item m="1" x="145"/>
        <item m="1" x="288"/>
        <item m="1" x="215"/>
        <item m="1" x="78"/>
        <item m="1" x="222"/>
        <item m="1" x="87"/>
        <item m="1" x="230"/>
        <item m="1" x="94"/>
        <item m="1" x="239"/>
        <item m="1" x="102"/>
        <item m="1" x="246"/>
        <item m="1" x="110"/>
        <item m="1" x="254"/>
        <item m="1" x="115"/>
        <item m="1" x="258"/>
        <item m="1" x="122"/>
        <item m="1" x="265"/>
        <item m="1" x="126"/>
        <item m="1" x="270"/>
        <item m="1" x="132"/>
        <item m="1" x="274"/>
        <item m="1" x="136"/>
        <item m="1" x="279"/>
        <item m="1" x="141"/>
        <item m="1" x="283"/>
        <item m="1" x="144"/>
        <item m="1" x="287"/>
        <item m="1" x="147"/>
        <item m="1" x="290"/>
        <item m="1" x="149"/>
        <item m="1" x="20"/>
        <item m="1" x="151"/>
        <item m="1" x="155"/>
        <item m="1" x="260"/>
        <item m="1" x="26"/>
        <item m="1" x="152"/>
        <item m="1" x="22"/>
        <item m="1" x="153"/>
        <item m="1" x="202"/>
        <item m="1" x="154"/>
        <item m="1" x="23"/>
        <item m="1" x="156"/>
        <item m="1" x="24"/>
        <item m="1" x="158"/>
        <item m="1" x="27"/>
        <item m="1" x="160"/>
        <item m="1" x="29"/>
        <item m="1" x="162"/>
        <item m="1" x="32"/>
        <item m="1" x="168"/>
        <item m="1" x="37"/>
        <item m="1" x="172"/>
        <item m="1" x="40"/>
        <item m="1" x="177"/>
        <item m="1" x="181"/>
        <item m="1" x="48"/>
        <item m="1" x="189"/>
        <item m="1" x="54"/>
        <item m="1" x="194"/>
        <item m="1" x="66"/>
        <item m="1" x="157"/>
        <item m="1" x="25"/>
        <item m="1" x="159"/>
        <item m="1" x="28"/>
        <item m="1" x="163"/>
        <item m="1" x="30"/>
        <item m="1" x="165"/>
        <item m="1" x="33"/>
        <item m="1" x="169"/>
        <item m="1" x="41"/>
        <item m="1" x="178"/>
        <item m="1" x="46"/>
        <item m="1" x="182"/>
        <item m="1" x="49"/>
        <item m="1" x="195"/>
        <item m="1" x="59"/>
        <item m="1" x="203"/>
        <item m="1" x="67"/>
        <item m="1" x="209"/>
        <item m="1" x="81"/>
        <item m="1" x="224"/>
        <item m="1" x="89"/>
        <item m="1" x="233"/>
        <item m="1" x="161"/>
        <item m="1" x="164"/>
        <item m="1" x="31"/>
        <item m="1" x="166"/>
        <item m="1" x="34"/>
        <item m="1" x="170"/>
        <item m="1" x="38"/>
        <item m="1" x="42"/>
        <item m="1" x="179"/>
        <item m="1" x="47"/>
        <item m="1" x="183"/>
        <item m="1" x="50"/>
        <item m="1" x="190"/>
        <item m="1" x="60"/>
        <item m="1" x="204"/>
        <item m="1" x="68"/>
        <item m="1" x="210"/>
        <item m="1" x="74"/>
        <item m="1" x="225"/>
        <item m="1" x="90"/>
        <item m="1" x="234"/>
        <item m="1" x="97"/>
        <item m="1" x="242"/>
        <item m="1" x="105"/>
        <item m="1" x="167"/>
        <item m="1" x="35"/>
        <item m="1" x="171"/>
        <item m="1" x="39"/>
        <item m="1" x="173"/>
        <item m="1" x="43"/>
        <item m="1" x="184"/>
        <item m="1" x="51"/>
        <item m="1" x="191"/>
        <item m="1" x="55"/>
        <item m="1" x="196"/>
        <item m="1" x="69"/>
        <item m="1" x="211"/>
        <item m="1" x="75"/>
        <item m="1" x="218"/>
        <item m="1" x="82"/>
        <item m="1" x="235"/>
        <item m="1" x="98"/>
        <item m="1" x="243"/>
        <item m="1" x="106"/>
        <item m="1" x="249"/>
        <item m="1" x="117"/>
        <item m="1" x="261"/>
        <item m="1" x="174"/>
        <item m="1" x="44"/>
        <item m="1" x="180"/>
        <item m="1" x="52"/>
        <item m="1" x="192"/>
        <item m="1" x="56"/>
        <item m="1" x="197"/>
        <item m="1" x="61"/>
        <item m="1" x="212"/>
        <item m="1" x="76"/>
        <item m="1" x="219"/>
        <item m="1" x="83"/>
        <item m="1" x="226"/>
        <item m="1" x="99"/>
        <item m="1" x="244"/>
        <item m="1" x="107"/>
        <item m="1" x="250"/>
        <item m="1" x="111"/>
        <item m="1" x="262"/>
        <item m="1" x="124"/>
        <item m="1" x="267"/>
        <item m="1" x="128"/>
        <item m="1" x="185"/>
        <item m="1" x="53"/>
        <item m="1" x="57"/>
        <item m="1" x="198"/>
        <item m="1" x="62"/>
        <item m="1" x="205"/>
        <item m="1" x="70"/>
        <item m="1" x="220"/>
        <item m="1" x="84"/>
        <item m="1" x="227"/>
        <item m="1" x="91"/>
        <item m="1" x="236"/>
        <item m="1" x="108"/>
        <item m="1" x="251"/>
        <item m="1" x="112"/>
        <item m="1" x="255"/>
        <item m="1" x="119"/>
        <item m="1" x="268"/>
        <item m="1" x="129"/>
        <item m="1" x="271"/>
        <item m="1" x="133"/>
        <item m="1" x="276"/>
        <item m="1" x="138"/>
        <item m="1" x="200"/>
        <item m="1" x="64"/>
        <item m="1" x="207"/>
        <item m="1" x="72"/>
        <item m="1" x="214"/>
        <item m="1" x="86"/>
        <item m="1" x="229"/>
        <item m="1" x="93"/>
        <item m="1" x="238"/>
        <item m="1" x="101"/>
        <item m="1" x="253"/>
        <item m="1" x="114"/>
        <item m="1" x="257"/>
        <item m="1" x="121"/>
        <item m="1" x="264"/>
        <item m="1" x="131"/>
        <item m="1" x="273"/>
        <item m="1" x="135"/>
        <item m="1" x="278"/>
        <item m="1" x="140"/>
        <item m="1" x="286"/>
        <item m="1" x="146"/>
        <item m="1" x="289"/>
        <item m="1" x="216"/>
        <item m="1" x="79"/>
        <item m="1" x="231"/>
        <item m="1" x="95"/>
        <item m="1" x="240"/>
        <item m="1" x="103"/>
        <item m="1" x="247"/>
        <item m="1" x="116"/>
        <item m="1" x="259"/>
        <item m="1" x="123"/>
        <item m="1" x="266"/>
        <item m="1" x="127"/>
        <item m="1" x="275"/>
        <item m="1" x="137"/>
        <item m="1" x="280"/>
        <item m="1" x="142"/>
        <item m="1" x="284"/>
        <item m="1" x="148"/>
        <item m="1" x="291"/>
        <item m="1" x="150"/>
        <item m="1" x="2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336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3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334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33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332">
      <pivotArea outline="0" collapsedLevelsAreSubtotals="1" fieldPosition="0"/>
    </format>
    <format dxfId="33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30">
      <pivotArea type="all" dataOnly="0" outline="0" fieldPosition="0"/>
    </format>
    <format dxfId="329">
      <pivotArea outline="0" collapsedLevelsAreSubtotals="1" fieldPosition="0"/>
    </format>
    <format dxfId="328">
      <pivotArea field="1" type="button" dataOnly="0" labelOnly="1" outline="0" axis="axisRow" fieldPosition="0"/>
    </format>
    <format dxfId="327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326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3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2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3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22">
      <pivotArea field="1" type="button" dataOnly="0" labelOnly="1" outline="0" axis="axisRow" fieldPosition="0"/>
    </format>
    <format dxfId="32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9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36" s="1" nd="1"/>
        <i x="45" s="1" nd="1"/>
        <i x="188" s="1" nd="1"/>
        <i x="176" s="1" nd="1"/>
        <i x="175" s="1" nd="1"/>
        <i x="187" s="1" nd="1"/>
        <i x="186" s="1" nd="1"/>
        <i x="193" s="1" nd="1"/>
        <i x="58" s="1" nd="1"/>
        <i x="201" s="1" nd="1"/>
        <i x="65" s="1" nd="1"/>
        <i x="208" s="1" nd="1"/>
        <i x="73" s="1" nd="1"/>
        <i x="217" s="1" nd="1"/>
        <i x="80" s="1" nd="1"/>
        <i x="223" s="1" nd="1"/>
        <i x="88" s="1" nd="1"/>
        <i x="232" s="1" nd="1"/>
        <i x="96" s="1" nd="1"/>
        <i x="241" s="1" nd="1"/>
        <i x="104" s="1" nd="1"/>
        <i x="118" s="1" nd="1"/>
        <i x="248" s="1" nd="1"/>
        <i x="281" s="1" nd="1"/>
        <i x="199" s="1" nd="1"/>
        <i x="63" s="1" nd="1"/>
        <i x="206" s="1" nd="1"/>
        <i x="71" s="1" nd="1"/>
        <i x="213" s="1" nd="1"/>
        <i x="77" s="1" nd="1"/>
        <i x="221" s="1" nd="1"/>
        <i x="85" s="1" nd="1"/>
        <i x="228" s="1" nd="1"/>
        <i x="92" s="1" nd="1"/>
        <i x="237" s="1" nd="1"/>
        <i x="100" s="1" nd="1"/>
        <i x="245" s="1" nd="1"/>
        <i x="109" s="1" nd="1"/>
        <i x="252" s="1" nd="1"/>
        <i x="113" s="1" nd="1"/>
        <i x="256" s="1" nd="1"/>
        <i x="120" s="1" nd="1"/>
        <i x="263" s="1" nd="1"/>
        <i x="125" s="1" nd="1"/>
        <i x="269" s="1" nd="1"/>
        <i x="130" s="1" nd="1"/>
        <i x="272" s="1" nd="1"/>
        <i x="134" s="1" nd="1"/>
        <i x="277" s="1" nd="1"/>
        <i x="139" s="1" nd="1"/>
        <i x="282" s="1" nd="1"/>
        <i x="143" s="1" nd="1"/>
        <i x="285" s="1" nd="1"/>
        <i x="145" s="1" nd="1"/>
        <i x="288" s="1" nd="1"/>
        <i x="215" s="1" nd="1"/>
        <i x="78" s="1" nd="1"/>
        <i x="222" s="1" nd="1"/>
        <i x="87" s="1" nd="1"/>
        <i x="230" s="1" nd="1"/>
        <i x="94" s="1" nd="1"/>
        <i x="239" s="1" nd="1"/>
        <i x="102" s="1" nd="1"/>
        <i x="246" s="1" nd="1"/>
        <i x="110" s="1" nd="1"/>
        <i x="254" s="1" nd="1"/>
        <i x="115" s="1" nd="1"/>
        <i x="258" s="1" nd="1"/>
        <i x="122" s="1" nd="1"/>
        <i x="265" s="1" nd="1"/>
        <i x="126" s="1" nd="1"/>
        <i x="270" s="1" nd="1"/>
        <i x="132" s="1" nd="1"/>
        <i x="274" s="1" nd="1"/>
        <i x="136" s="1" nd="1"/>
        <i x="279" s="1" nd="1"/>
        <i x="141" s="1" nd="1"/>
        <i x="283" s="1" nd="1"/>
        <i x="144" s="1" nd="1"/>
        <i x="287" s="1" nd="1"/>
        <i x="147" s="1" nd="1"/>
        <i x="290" s="1" nd="1"/>
        <i x="149" s="1" nd="1"/>
        <i x="20" s="1" nd="1"/>
        <i x="151" s="1" nd="1"/>
        <i x="155" s="1" nd="1"/>
        <i x="260" s="1" nd="1"/>
        <i x="26" s="1" nd="1"/>
        <i x="152" s="1" nd="1"/>
        <i x="22" s="1" nd="1"/>
        <i x="153" s="1" nd="1"/>
        <i x="202" s="1" nd="1"/>
        <i x="154" s="1" nd="1"/>
        <i x="23" s="1" nd="1"/>
        <i x="156" s="1" nd="1"/>
        <i x="24" s="1" nd="1"/>
        <i x="158" s="1" nd="1"/>
        <i x="27" s="1" nd="1"/>
        <i x="160" s="1" nd="1"/>
        <i x="29" s="1" nd="1"/>
        <i x="162" s="1" nd="1"/>
        <i x="32" s="1" nd="1"/>
        <i x="168" s="1" nd="1"/>
        <i x="37" s="1" nd="1"/>
        <i x="172" s="1" nd="1"/>
        <i x="40" s="1" nd="1"/>
        <i x="177" s="1" nd="1"/>
        <i x="181" s="1" nd="1"/>
        <i x="48" s="1" nd="1"/>
        <i x="189" s="1" nd="1"/>
        <i x="54" s="1" nd="1"/>
        <i x="194" s="1" nd="1"/>
        <i x="66" s="1" nd="1"/>
        <i x="157" s="1" nd="1"/>
        <i x="25" s="1" nd="1"/>
        <i x="159" s="1" nd="1"/>
        <i x="28" s="1" nd="1"/>
        <i x="163" s="1" nd="1"/>
        <i x="30" s="1" nd="1"/>
        <i x="165" s="1" nd="1"/>
        <i x="33" s="1" nd="1"/>
        <i x="169" s="1" nd="1"/>
        <i x="41" s="1" nd="1"/>
        <i x="178" s="1" nd="1"/>
        <i x="46" s="1" nd="1"/>
        <i x="182" s="1" nd="1"/>
        <i x="49" s="1" nd="1"/>
        <i x="195" s="1" nd="1"/>
        <i x="59" s="1" nd="1"/>
        <i x="203" s="1" nd="1"/>
        <i x="67" s="1" nd="1"/>
        <i x="209" s="1" nd="1"/>
        <i x="81" s="1" nd="1"/>
        <i x="224" s="1" nd="1"/>
        <i x="89" s="1" nd="1"/>
        <i x="233" s="1" nd="1"/>
        <i x="161" s="1" nd="1"/>
        <i x="164" s="1" nd="1"/>
        <i x="31" s="1" nd="1"/>
        <i x="166" s="1" nd="1"/>
        <i x="34" s="1" nd="1"/>
        <i x="170" s="1" nd="1"/>
        <i x="38" s="1" nd="1"/>
        <i x="42" s="1" nd="1"/>
        <i x="179" s="1" nd="1"/>
        <i x="47" s="1" nd="1"/>
        <i x="183" s="1" nd="1"/>
        <i x="50" s="1" nd="1"/>
        <i x="190" s="1" nd="1"/>
        <i x="60" s="1" nd="1"/>
        <i x="204" s="1" nd="1"/>
        <i x="68" s="1" nd="1"/>
        <i x="210" s="1" nd="1"/>
        <i x="74" s="1" nd="1"/>
        <i x="225" s="1" nd="1"/>
        <i x="90" s="1" nd="1"/>
        <i x="234" s="1" nd="1"/>
        <i x="97" s="1" nd="1"/>
        <i x="242" s="1" nd="1"/>
        <i x="105" s="1" nd="1"/>
        <i x="167" s="1" nd="1"/>
        <i x="35" s="1" nd="1"/>
        <i x="171" s="1" nd="1"/>
        <i x="39" s="1" nd="1"/>
        <i x="173" s="1" nd="1"/>
        <i x="43" s="1" nd="1"/>
        <i x="184" s="1" nd="1"/>
        <i x="51" s="1" nd="1"/>
        <i x="191" s="1" nd="1"/>
        <i x="55" s="1" nd="1"/>
        <i x="196" s="1" nd="1"/>
        <i x="69" s="1" nd="1"/>
        <i x="211" s="1" nd="1"/>
        <i x="75" s="1" nd="1"/>
        <i x="218" s="1" nd="1"/>
        <i x="82" s="1" nd="1"/>
        <i x="235" s="1" nd="1"/>
        <i x="98" s="1" nd="1"/>
        <i x="243" s="1" nd="1"/>
        <i x="106" s="1" nd="1"/>
        <i x="249" s="1" nd="1"/>
        <i x="117" s="1" nd="1"/>
        <i x="261" s="1" nd="1"/>
        <i x="174" s="1" nd="1"/>
        <i x="44" s="1" nd="1"/>
        <i x="180" s="1" nd="1"/>
        <i x="52" s="1" nd="1"/>
        <i x="192" s="1" nd="1"/>
        <i x="56" s="1" nd="1"/>
        <i x="197" s="1" nd="1"/>
        <i x="61" s="1" nd="1"/>
        <i x="212" s="1" nd="1"/>
        <i x="76" s="1" nd="1"/>
        <i x="219" s="1" nd="1"/>
        <i x="83" s="1" nd="1"/>
        <i x="226" s="1" nd="1"/>
        <i x="99" s="1" nd="1"/>
        <i x="244" s="1" nd="1"/>
        <i x="107" s="1" nd="1"/>
        <i x="250" s="1" nd="1"/>
        <i x="111" s="1" nd="1"/>
        <i x="262" s="1" nd="1"/>
        <i x="124" s="1" nd="1"/>
        <i x="267" s="1" nd="1"/>
        <i x="128" s="1" nd="1"/>
        <i x="185" s="1" nd="1"/>
        <i x="53" s="1" nd="1"/>
        <i x="57" s="1" nd="1"/>
        <i x="198" s="1" nd="1"/>
        <i x="62" s="1" nd="1"/>
        <i x="205" s="1" nd="1"/>
        <i x="70" s="1" nd="1"/>
        <i x="220" s="1" nd="1"/>
        <i x="84" s="1" nd="1"/>
        <i x="227" s="1" nd="1"/>
        <i x="91" s="1" nd="1"/>
        <i x="236" s="1" nd="1"/>
        <i x="108" s="1" nd="1"/>
        <i x="251" s="1" nd="1"/>
        <i x="112" s="1" nd="1"/>
        <i x="255" s="1" nd="1"/>
        <i x="119" s="1" nd="1"/>
        <i x="268" s="1" nd="1"/>
        <i x="129" s="1" nd="1"/>
        <i x="271" s="1" nd="1"/>
        <i x="133" s="1" nd="1"/>
        <i x="276" s="1" nd="1"/>
        <i x="138" s="1" nd="1"/>
        <i x="200" s="1" nd="1"/>
        <i x="64" s="1" nd="1"/>
        <i x="207" s="1" nd="1"/>
        <i x="72" s="1" nd="1"/>
        <i x="214" s="1" nd="1"/>
        <i x="86" s="1" nd="1"/>
        <i x="229" s="1" nd="1"/>
        <i x="93" s="1" nd="1"/>
        <i x="238" s="1" nd="1"/>
        <i x="101" s="1" nd="1"/>
        <i x="253" s="1" nd="1"/>
        <i x="114" s="1" nd="1"/>
        <i x="257" s="1" nd="1"/>
        <i x="121" s="1" nd="1"/>
        <i x="264" s="1" nd="1"/>
        <i x="131" s="1" nd="1"/>
        <i x="273" s="1" nd="1"/>
        <i x="135" s="1" nd="1"/>
        <i x="278" s="1" nd="1"/>
        <i x="140" s="1" nd="1"/>
        <i x="286" s="1" nd="1"/>
        <i x="146" s="1" nd="1"/>
        <i x="289" s="1" nd="1"/>
        <i x="216" s="1" nd="1"/>
        <i x="79" s="1" nd="1"/>
        <i x="231" s="1" nd="1"/>
        <i x="95" s="1" nd="1"/>
        <i x="240" s="1" nd="1"/>
        <i x="103" s="1" nd="1"/>
        <i x="247" s="1" nd="1"/>
        <i x="116" s="1" nd="1"/>
        <i x="259" s="1" nd="1"/>
        <i x="123" s="1" nd="1"/>
        <i x="266" s="1" nd="1"/>
        <i x="127" s="1" nd="1"/>
        <i x="275" s="1" nd="1"/>
        <i x="137" s="1" nd="1"/>
        <i x="280" s="1" nd="1"/>
        <i x="142" s="1" nd="1"/>
        <i x="284" s="1" nd="1"/>
        <i x="148" s="1" nd="1"/>
        <i x="291" s="1" nd="1"/>
        <i x="150" s="1" nd="1"/>
        <i x="2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4" style="SlicerStyleOther1" rowHeight="241300"/>
</slicers>
</file>

<file path=xl/tables/table1.xml><?xml version="1.0" encoding="utf-8"?>
<table xmlns="http://schemas.openxmlformats.org/spreadsheetml/2006/main" id="1" name="FÍSICOS" displayName="FÍSICOS" ref="A1:I321" totalsRowShown="0" headerRowDxfId="352" dataDxfId="350" headerRowBorderDxfId="351" tableBorderDxfId="349">
  <autoFilter ref="A1:I321"/>
  <tableColumns count="9">
    <tableColumn id="1" name="Clave" dataDxfId="348"/>
    <tableColumn id="2" name="Tipo de producto" dataDxfId="347"/>
    <tableColumn id="3" name="Lugar de entrega" dataDxfId="346"/>
    <tableColumn id="4" name="Último precio_x000a_(cts Dlr/lb)" dataDxfId="345"/>
    <tableColumn id="5" name="Cambio neto" dataDxfId="344"/>
    <tableColumn id="6" name="Precio anterior_x000a_(cts Dlr/lb)" dataDxfId="343"/>
    <tableColumn id="7" name="Día actual" dataDxfId="342"/>
    <tableColumn id="8" name="Día anterior" dataDxfId="341"/>
    <tableColumn id="9" name="DÍA DE REPORTE" dataDxfId="34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showGridLines="0" tabSelected="1" topLeftCell="A300" zoomScale="115" zoomScaleNormal="115" workbookViewId="0">
      <selection activeCell="A306" sqref="A30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125.47</v>
      </c>
      <c r="E2" s="7">
        <v>-9.3170153967627855E-3</v>
      </c>
      <c r="F2" s="16">
        <v>126.65</v>
      </c>
      <c r="G2" s="17">
        <v>44833</v>
      </c>
      <c r="H2" s="35">
        <v>44832</v>
      </c>
      <c r="I2" s="19">
        <v>44834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237.2</v>
      </c>
      <c r="E3" s="8">
        <v>-1.2489592006661117E-2</v>
      </c>
      <c r="F3" s="11">
        <v>240.2</v>
      </c>
      <c r="G3" s="12">
        <v>44833</v>
      </c>
      <c r="H3" s="36">
        <v>44832</v>
      </c>
      <c r="I3" s="20">
        <v>44834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311.2</v>
      </c>
      <c r="E4" s="8">
        <v>-1.5812776723592662E-2</v>
      </c>
      <c r="F4" s="11">
        <v>316.2</v>
      </c>
      <c r="G4" s="12">
        <v>44833</v>
      </c>
      <c r="H4" s="36">
        <v>44832</v>
      </c>
      <c r="I4" s="20">
        <v>44834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313.2</v>
      </c>
      <c r="E5" s="8">
        <v>-1.5713387806411062E-2</v>
      </c>
      <c r="F5" s="11">
        <v>318.2</v>
      </c>
      <c r="G5" s="12">
        <v>44833</v>
      </c>
      <c r="H5" s="36">
        <v>44832</v>
      </c>
      <c r="I5" s="20">
        <v>44834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270.2</v>
      </c>
      <c r="E6" s="8">
        <v>-1.8168604651162792E-2</v>
      </c>
      <c r="F6" s="11">
        <v>275.2</v>
      </c>
      <c r="G6" s="12">
        <v>44833</v>
      </c>
      <c r="H6" s="36">
        <v>44832</v>
      </c>
      <c r="I6" s="20">
        <v>44834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262.2</v>
      </c>
      <c r="E7" s="8">
        <v>-1.1312217194570135E-2</v>
      </c>
      <c r="F7" s="11">
        <v>265.2</v>
      </c>
      <c r="G7" s="12">
        <v>44833</v>
      </c>
      <c r="H7" s="36">
        <v>44832</v>
      </c>
      <c r="I7" s="20">
        <v>44834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274.2</v>
      </c>
      <c r="E8" s="8">
        <v>-1.0822510822510824E-2</v>
      </c>
      <c r="F8" s="11">
        <v>277.2</v>
      </c>
      <c r="G8" s="12">
        <v>44833</v>
      </c>
      <c r="H8" s="36">
        <v>44832</v>
      </c>
      <c r="I8" s="20">
        <v>44834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293.2</v>
      </c>
      <c r="E9" s="8">
        <v>-1.012829169480081E-2</v>
      </c>
      <c r="F9" s="11">
        <v>296.2</v>
      </c>
      <c r="G9" s="12">
        <v>44833</v>
      </c>
      <c r="H9" s="36">
        <v>44832</v>
      </c>
      <c r="I9" s="20">
        <v>44834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230.2</v>
      </c>
      <c r="E10" s="8">
        <v>-1.2864493996569469E-2</v>
      </c>
      <c r="F10" s="11">
        <v>233.2</v>
      </c>
      <c r="G10" s="12">
        <v>44833</v>
      </c>
      <c r="H10" s="36">
        <v>44832</v>
      </c>
      <c r="I10" s="20">
        <v>44834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124.47</v>
      </c>
      <c r="E11" s="8">
        <v>-5.4334798242110013E-3</v>
      </c>
      <c r="F11" s="11">
        <v>125.15</v>
      </c>
      <c r="G11" s="12">
        <v>44833</v>
      </c>
      <c r="H11" s="36">
        <v>44832</v>
      </c>
      <c r="I11" s="20">
        <v>44834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137.47</v>
      </c>
      <c r="E12" s="8">
        <v>-2.2609313899751203E-2</v>
      </c>
      <c r="F12" s="11">
        <v>140.65</v>
      </c>
      <c r="G12" s="12">
        <v>44833</v>
      </c>
      <c r="H12" s="36">
        <v>44832</v>
      </c>
      <c r="I12" s="20">
        <v>44834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275.2</v>
      </c>
      <c r="E13" s="8">
        <v>-1.9593872461702886E-2</v>
      </c>
      <c r="F13" s="11">
        <v>280.7</v>
      </c>
      <c r="G13" s="12">
        <v>44833</v>
      </c>
      <c r="H13" s="36">
        <v>44832</v>
      </c>
      <c r="I13" s="20">
        <v>44834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80</v>
      </c>
      <c r="E14" s="8">
        <v>0</v>
      </c>
      <c r="F14" s="11">
        <v>80</v>
      </c>
      <c r="G14" s="12">
        <v>44834</v>
      </c>
      <c r="H14" s="36">
        <v>44833</v>
      </c>
      <c r="I14" s="20">
        <v>44834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44834</v>
      </c>
      <c r="H15" s="36">
        <v>44833</v>
      </c>
      <c r="I15" s="20">
        <v>44834</v>
      </c>
    </row>
    <row r="16" spans="1:9" x14ac:dyDescent="0.35">
      <c r="A16" s="29" t="s">
        <v>50</v>
      </c>
      <c r="B16" s="30" t="s">
        <v>48</v>
      </c>
      <c r="C16" s="11" t="s">
        <v>21</v>
      </c>
      <c r="D16" s="31">
        <v>275.2</v>
      </c>
      <c r="E16" s="32">
        <v>-1.0783608914450037E-2</v>
      </c>
      <c r="F16" s="31">
        <v>278.2</v>
      </c>
      <c r="G16" s="33">
        <v>44833</v>
      </c>
      <c r="H16" s="37">
        <v>44832</v>
      </c>
      <c r="I16" s="34">
        <v>44834</v>
      </c>
    </row>
    <row r="17" spans="1:9" ht="18.75" thickBot="1" x14ac:dyDescent="0.4">
      <c r="A17" s="29" t="s">
        <v>51</v>
      </c>
      <c r="B17" s="30" t="s">
        <v>49</v>
      </c>
      <c r="C17" s="31"/>
      <c r="D17" s="31"/>
      <c r="E17" s="32" t="s">
        <v>47</v>
      </c>
      <c r="F17" s="31">
        <v>0</v>
      </c>
      <c r="G17" s="33">
        <v>44834</v>
      </c>
      <c r="H17" s="37">
        <v>44833</v>
      </c>
      <c r="I17" s="34">
        <v>44834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124.16</v>
      </c>
      <c r="E18" s="21">
        <f>(FÍSICOS[[#This Row],[Último precio
(cts Dlr/lb)]]-FÍSICOS[[#This Row],[Precio anterior
(cts Dlr/lb)]])/FÍSICOS[[#This Row],[Precio anterior
(cts Dlr/lb)]]</f>
        <v>-1.0440742807045527E-2</v>
      </c>
      <c r="F18" s="16">
        <f t="shared" ref="F18:F30" si="0">D2</f>
        <v>125.47</v>
      </c>
      <c r="G18" s="17">
        <v>44834</v>
      </c>
      <c r="H18" s="18">
        <f t="shared" ref="H18:H30" si="1">G2</f>
        <v>44833</v>
      </c>
      <c r="I18" s="19">
        <v>44835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233.05</v>
      </c>
      <c r="E19" s="22">
        <f>(FÍSICOS[[#This Row],[Último precio
(cts Dlr/lb)]]-FÍSICOS[[#This Row],[Precio anterior
(cts Dlr/lb)]])/FÍSICOS[[#This Row],[Precio anterior
(cts Dlr/lb)]]</f>
        <v>-1.7495784148397881E-2</v>
      </c>
      <c r="F19" s="11">
        <f t="shared" si="0"/>
        <v>237.2</v>
      </c>
      <c r="G19" s="12">
        <v>44834</v>
      </c>
      <c r="H19" s="13">
        <f t="shared" si="1"/>
        <v>44833</v>
      </c>
      <c r="I19" s="20">
        <v>44835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307.05</v>
      </c>
      <c r="E20" s="22">
        <f>(FÍSICOS[[#This Row],[Último precio
(cts Dlr/lb)]]-FÍSICOS[[#This Row],[Precio anterior
(cts Dlr/lb)]])/FÍSICOS[[#This Row],[Precio anterior
(cts Dlr/lb)]]</f>
        <v>-1.3335475578406097E-2</v>
      </c>
      <c r="F20" s="11">
        <f t="shared" si="0"/>
        <v>311.2</v>
      </c>
      <c r="G20" s="12">
        <v>44834</v>
      </c>
      <c r="H20" s="13">
        <f t="shared" si="1"/>
        <v>44833</v>
      </c>
      <c r="I20" s="20">
        <v>44835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309.05</v>
      </c>
      <c r="E21" s="22">
        <f>(FÍSICOS[[#This Row],[Último precio
(cts Dlr/lb)]]-FÍSICOS[[#This Row],[Precio anterior
(cts Dlr/lb)]])/FÍSICOS[[#This Row],[Precio anterior
(cts Dlr/lb)]]</f>
        <v>-1.3250319284801972E-2</v>
      </c>
      <c r="F21" s="11">
        <f t="shared" si="0"/>
        <v>313.2</v>
      </c>
      <c r="G21" s="12">
        <v>44834</v>
      </c>
      <c r="H21" s="13">
        <f t="shared" si="1"/>
        <v>44833</v>
      </c>
      <c r="I21" s="20">
        <v>44835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266.05</v>
      </c>
      <c r="E22" s="22">
        <f>(FÍSICOS[[#This Row],[Último precio
(cts Dlr/lb)]]-FÍSICOS[[#This Row],[Precio anterior
(cts Dlr/lb)]])/FÍSICOS[[#This Row],[Precio anterior
(cts Dlr/lb)]]</f>
        <v>-1.5358993338267866E-2</v>
      </c>
      <c r="F22" s="11">
        <f t="shared" si="0"/>
        <v>270.2</v>
      </c>
      <c r="G22" s="12">
        <v>44834</v>
      </c>
      <c r="H22" s="13">
        <f t="shared" si="1"/>
        <v>44833</v>
      </c>
      <c r="I22" s="20">
        <v>44835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258.05</v>
      </c>
      <c r="E23" s="22">
        <f>(FÍSICOS[[#This Row],[Último precio
(cts Dlr/lb)]]-FÍSICOS[[#This Row],[Precio anterior
(cts Dlr/lb)]])/FÍSICOS[[#This Row],[Precio anterior
(cts Dlr/lb)]]</f>
        <v>-1.5827612509534621E-2</v>
      </c>
      <c r="F23" s="11">
        <f t="shared" si="0"/>
        <v>262.2</v>
      </c>
      <c r="G23" s="12">
        <v>44834</v>
      </c>
      <c r="H23" s="13">
        <f t="shared" si="1"/>
        <v>44833</v>
      </c>
      <c r="I23" s="20">
        <v>44835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270.05</v>
      </c>
      <c r="E24" s="22">
        <f>(FÍSICOS[[#This Row],[Último precio
(cts Dlr/lb)]]-FÍSICOS[[#This Row],[Precio anterior
(cts Dlr/lb)]])/FÍSICOS[[#This Row],[Precio anterior
(cts Dlr/lb)]]</f>
        <v>-1.5134938001458707E-2</v>
      </c>
      <c r="F24" s="11">
        <f t="shared" si="0"/>
        <v>274.2</v>
      </c>
      <c r="G24" s="12">
        <v>44834</v>
      </c>
      <c r="H24" s="13">
        <f t="shared" si="1"/>
        <v>44833</v>
      </c>
      <c r="I24" s="20">
        <v>44835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289.05</v>
      </c>
      <c r="E25" s="22">
        <f>(FÍSICOS[[#This Row],[Último precio
(cts Dlr/lb)]]-FÍSICOS[[#This Row],[Precio anterior
(cts Dlr/lb)]])/FÍSICOS[[#This Row],[Precio anterior
(cts Dlr/lb)]]</f>
        <v>-1.4154160982264588E-2</v>
      </c>
      <c r="F25" s="11">
        <f t="shared" si="0"/>
        <v>293.2</v>
      </c>
      <c r="G25" s="12">
        <v>44834</v>
      </c>
      <c r="H25" s="13">
        <f t="shared" si="1"/>
        <v>44833</v>
      </c>
      <c r="I25" s="20">
        <v>44835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226.05</v>
      </c>
      <c r="E26" s="22">
        <f>(FÍSICOS[[#This Row],[Último precio
(cts Dlr/lb)]]-FÍSICOS[[#This Row],[Precio anterior
(cts Dlr/lb)]])/FÍSICOS[[#This Row],[Precio anterior
(cts Dlr/lb)]]</f>
        <v>-1.802780191138131E-2</v>
      </c>
      <c r="F26" s="11">
        <f t="shared" si="0"/>
        <v>230.2</v>
      </c>
      <c r="G26" s="12">
        <v>44834</v>
      </c>
      <c r="H26" s="13">
        <f t="shared" si="1"/>
        <v>44833</v>
      </c>
      <c r="I26" s="20">
        <v>44835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123.16</v>
      </c>
      <c r="E27" s="22">
        <f>(FÍSICOS[[#This Row],[Último precio
(cts Dlr/lb)]]-FÍSICOS[[#This Row],[Precio anterior
(cts Dlr/lb)]])/FÍSICOS[[#This Row],[Precio anterior
(cts Dlr/lb)]]</f>
        <v>-1.0524624407487767E-2</v>
      </c>
      <c r="F27" s="11">
        <f t="shared" si="0"/>
        <v>124.47</v>
      </c>
      <c r="G27" s="12">
        <v>44834</v>
      </c>
      <c r="H27" s="13">
        <f t="shared" si="1"/>
        <v>44833</v>
      </c>
      <c r="I27" s="20">
        <v>44835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136.16</v>
      </c>
      <c r="E28" s="22">
        <f>(FÍSICOS[[#This Row],[Último precio
(cts Dlr/lb)]]-FÍSICOS[[#This Row],[Precio anterior
(cts Dlr/lb)]])/FÍSICOS[[#This Row],[Precio anterior
(cts Dlr/lb)]]</f>
        <v>-9.5293518585873455E-3</v>
      </c>
      <c r="F28" s="11">
        <f t="shared" si="0"/>
        <v>137.47</v>
      </c>
      <c r="G28" s="12">
        <v>44834</v>
      </c>
      <c r="H28" s="13">
        <f t="shared" si="1"/>
        <v>44833</v>
      </c>
      <c r="I28" s="20">
        <v>44835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271.05</v>
      </c>
      <c r="E29" s="22">
        <f>(FÍSICOS[[#This Row],[Último precio
(cts Dlr/lb)]]-FÍSICOS[[#This Row],[Precio anterior
(cts Dlr/lb)]])/FÍSICOS[[#This Row],[Precio anterior
(cts Dlr/lb)]]</f>
        <v>-1.5079941860465034E-2</v>
      </c>
      <c r="F29" s="11">
        <f t="shared" si="0"/>
        <v>275.2</v>
      </c>
      <c r="G29" s="12">
        <v>44834</v>
      </c>
      <c r="H29" s="13">
        <f t="shared" si="1"/>
        <v>44833</v>
      </c>
      <c r="I29" s="20">
        <v>44835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80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80</v>
      </c>
      <c r="G30" s="12">
        <v>44834</v>
      </c>
      <c r="H30" s="13">
        <f t="shared" si="1"/>
        <v>44834</v>
      </c>
      <c r="I30" s="20">
        <v>44835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75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75</v>
      </c>
      <c r="G31" s="12">
        <v>44834</v>
      </c>
      <c r="H31" s="13">
        <f t="shared" ref="H31:H46" si="3">G15</f>
        <v>44834</v>
      </c>
      <c r="I31" s="20">
        <v>44835</v>
      </c>
    </row>
    <row r="32" spans="1:9" x14ac:dyDescent="0.35">
      <c r="A32" s="29" t="s">
        <v>50</v>
      </c>
      <c r="B32" s="30" t="s">
        <v>48</v>
      </c>
      <c r="C32" s="11" t="s">
        <v>21</v>
      </c>
      <c r="D32" s="31">
        <v>271.05</v>
      </c>
      <c r="E32" s="22" t="s">
        <v>47</v>
      </c>
      <c r="F32" s="11">
        <f t="shared" si="2"/>
        <v>275.2</v>
      </c>
      <c r="G32" s="33">
        <v>44834</v>
      </c>
      <c r="H32" s="13">
        <f t="shared" si="3"/>
        <v>44833</v>
      </c>
      <c r="I32" s="34">
        <v>44835</v>
      </c>
    </row>
    <row r="33" spans="1:9" ht="18.75" thickBot="1" x14ac:dyDescent="0.4">
      <c r="A33" s="29" t="s">
        <v>51</v>
      </c>
      <c r="B33" s="30" t="s">
        <v>49</v>
      </c>
      <c r="C33" s="31"/>
      <c r="D33" s="31"/>
      <c r="E33" s="22" t="s">
        <v>47</v>
      </c>
      <c r="F33" s="11">
        <f t="shared" si="2"/>
        <v>0</v>
      </c>
      <c r="G33" s="33">
        <v>44834</v>
      </c>
      <c r="H33" s="13">
        <f t="shared" si="3"/>
        <v>44834</v>
      </c>
      <c r="I33" s="34">
        <v>44835</v>
      </c>
    </row>
    <row r="34" spans="1:9" x14ac:dyDescent="0.35">
      <c r="A34" s="38" t="s">
        <v>6</v>
      </c>
      <c r="B34" s="39" t="s">
        <v>20</v>
      </c>
      <c r="C34" s="41" t="s">
        <v>21</v>
      </c>
      <c r="D34" s="41">
        <v>124.16</v>
      </c>
      <c r="E34" s="42">
        <f>(FÍSICOS[[#This Row],[Último precio
(cts Dlr/lb)]]-FÍSICOS[[#This Row],[Precio anterior
(cts Dlr/lb)]])/FÍSICOS[[#This Row],[Precio anterior
(cts Dlr/lb)]]</f>
        <v>0</v>
      </c>
      <c r="F34" s="41">
        <f t="shared" si="2"/>
        <v>124.16</v>
      </c>
      <c r="G34" s="43">
        <v>44834</v>
      </c>
      <c r="H34" s="44">
        <f t="shared" si="3"/>
        <v>44834</v>
      </c>
      <c r="I34" s="46">
        <v>44837</v>
      </c>
    </row>
    <row r="35" spans="1:9" x14ac:dyDescent="0.35">
      <c r="A35" s="29" t="s">
        <v>7</v>
      </c>
      <c r="B35" s="40" t="s">
        <v>22</v>
      </c>
      <c r="C35" s="31" t="s">
        <v>21</v>
      </c>
      <c r="D35" s="31">
        <v>233.05</v>
      </c>
      <c r="E35" s="32">
        <f>(FÍSICOS[[#This Row],[Último precio
(cts Dlr/lb)]]-FÍSICOS[[#This Row],[Precio anterior
(cts Dlr/lb)]])/FÍSICOS[[#This Row],[Precio anterior
(cts Dlr/lb)]]</f>
        <v>0</v>
      </c>
      <c r="F35" s="31">
        <f t="shared" si="2"/>
        <v>233.05</v>
      </c>
      <c r="G35" s="33">
        <v>44834</v>
      </c>
      <c r="H35" s="45">
        <f t="shared" si="3"/>
        <v>44834</v>
      </c>
      <c r="I35" s="34">
        <v>44837</v>
      </c>
    </row>
    <row r="36" spans="1:9" x14ac:dyDescent="0.35">
      <c r="A36" s="29" t="s">
        <v>8</v>
      </c>
      <c r="B36" s="40" t="s">
        <v>23</v>
      </c>
      <c r="C36" s="31" t="s">
        <v>21</v>
      </c>
      <c r="D36" s="31">
        <v>307.05</v>
      </c>
      <c r="E36" s="32">
        <f>(FÍSICOS[[#This Row],[Último precio
(cts Dlr/lb)]]-FÍSICOS[[#This Row],[Precio anterior
(cts Dlr/lb)]])/FÍSICOS[[#This Row],[Precio anterior
(cts Dlr/lb)]]</f>
        <v>0</v>
      </c>
      <c r="F36" s="31">
        <f t="shared" si="2"/>
        <v>307.05</v>
      </c>
      <c r="G36" s="33">
        <v>44834</v>
      </c>
      <c r="H36" s="45">
        <f t="shared" si="3"/>
        <v>44834</v>
      </c>
      <c r="I36" s="34">
        <v>44837</v>
      </c>
    </row>
    <row r="37" spans="1:9" x14ac:dyDescent="0.35">
      <c r="A37" s="29" t="s">
        <v>9</v>
      </c>
      <c r="B37" s="30" t="s">
        <v>24</v>
      </c>
      <c r="C37" s="31" t="s">
        <v>21</v>
      </c>
      <c r="D37" s="31">
        <v>309.05</v>
      </c>
      <c r="E37" s="32">
        <f>(FÍSICOS[[#This Row],[Último precio
(cts Dlr/lb)]]-FÍSICOS[[#This Row],[Precio anterior
(cts Dlr/lb)]])/FÍSICOS[[#This Row],[Precio anterior
(cts Dlr/lb)]]</f>
        <v>0</v>
      </c>
      <c r="F37" s="31">
        <f t="shared" si="2"/>
        <v>309.05</v>
      </c>
      <c r="G37" s="33">
        <v>44834</v>
      </c>
      <c r="H37" s="45">
        <f t="shared" si="3"/>
        <v>44834</v>
      </c>
      <c r="I37" s="34">
        <v>44837</v>
      </c>
    </row>
    <row r="38" spans="1:9" x14ac:dyDescent="0.35">
      <c r="A38" s="29" t="s">
        <v>10</v>
      </c>
      <c r="B38" s="30" t="s">
        <v>25</v>
      </c>
      <c r="C38" s="31" t="s">
        <v>21</v>
      </c>
      <c r="D38" s="31">
        <v>266.05</v>
      </c>
      <c r="E38" s="32">
        <f>(FÍSICOS[[#This Row],[Último precio
(cts Dlr/lb)]]-FÍSICOS[[#This Row],[Precio anterior
(cts Dlr/lb)]])/FÍSICOS[[#This Row],[Precio anterior
(cts Dlr/lb)]]</f>
        <v>0</v>
      </c>
      <c r="F38" s="31">
        <f t="shared" si="2"/>
        <v>266.05</v>
      </c>
      <c r="G38" s="33">
        <v>44834</v>
      </c>
      <c r="H38" s="45">
        <f t="shared" si="3"/>
        <v>44834</v>
      </c>
      <c r="I38" s="34">
        <v>44837</v>
      </c>
    </row>
    <row r="39" spans="1:9" x14ac:dyDescent="0.35">
      <c r="A39" s="29" t="s">
        <v>11</v>
      </c>
      <c r="B39" s="30" t="s">
        <v>26</v>
      </c>
      <c r="C39" s="31" t="s">
        <v>46</v>
      </c>
      <c r="D39" s="31">
        <v>258.05</v>
      </c>
      <c r="E39" s="32">
        <f>(FÍSICOS[[#This Row],[Último precio
(cts Dlr/lb)]]-FÍSICOS[[#This Row],[Precio anterior
(cts Dlr/lb)]])/FÍSICOS[[#This Row],[Precio anterior
(cts Dlr/lb)]]</f>
        <v>0</v>
      </c>
      <c r="F39" s="31">
        <f t="shared" si="2"/>
        <v>258.05</v>
      </c>
      <c r="G39" s="33">
        <v>44834</v>
      </c>
      <c r="H39" s="45">
        <f t="shared" si="3"/>
        <v>44834</v>
      </c>
      <c r="I39" s="34">
        <v>44837</v>
      </c>
    </row>
    <row r="40" spans="1:9" x14ac:dyDescent="0.35">
      <c r="A40" s="29" t="s">
        <v>12</v>
      </c>
      <c r="B40" s="30" t="s">
        <v>27</v>
      </c>
      <c r="C40" s="31" t="s">
        <v>21</v>
      </c>
      <c r="D40" s="31">
        <v>270.05</v>
      </c>
      <c r="E40" s="32">
        <f>(FÍSICOS[[#This Row],[Último precio
(cts Dlr/lb)]]-FÍSICOS[[#This Row],[Precio anterior
(cts Dlr/lb)]])/FÍSICOS[[#This Row],[Precio anterior
(cts Dlr/lb)]]</f>
        <v>0</v>
      </c>
      <c r="F40" s="31">
        <f t="shared" si="2"/>
        <v>270.05</v>
      </c>
      <c r="G40" s="33">
        <v>44834</v>
      </c>
      <c r="H40" s="45">
        <f t="shared" si="3"/>
        <v>44834</v>
      </c>
      <c r="I40" s="34">
        <v>44837</v>
      </c>
    </row>
    <row r="41" spans="1:9" x14ac:dyDescent="0.35">
      <c r="A41" s="29" t="s">
        <v>13</v>
      </c>
      <c r="B41" s="30" t="s">
        <v>28</v>
      </c>
      <c r="C41" s="31" t="s">
        <v>21</v>
      </c>
      <c r="D41" s="31">
        <v>289.05</v>
      </c>
      <c r="E41" s="32">
        <f>(FÍSICOS[[#This Row],[Último precio
(cts Dlr/lb)]]-FÍSICOS[[#This Row],[Precio anterior
(cts Dlr/lb)]])/FÍSICOS[[#This Row],[Precio anterior
(cts Dlr/lb)]]</f>
        <v>0</v>
      </c>
      <c r="F41" s="31">
        <f t="shared" si="2"/>
        <v>289.05</v>
      </c>
      <c r="G41" s="33">
        <v>44834</v>
      </c>
      <c r="H41" s="45">
        <f t="shared" si="3"/>
        <v>44834</v>
      </c>
      <c r="I41" s="34">
        <v>44837</v>
      </c>
    </row>
    <row r="42" spans="1:9" x14ac:dyDescent="0.35">
      <c r="A42" s="29" t="s">
        <v>14</v>
      </c>
      <c r="B42" s="30" t="s">
        <v>29</v>
      </c>
      <c r="C42" s="31" t="s">
        <v>21</v>
      </c>
      <c r="D42" s="31">
        <v>226.05</v>
      </c>
      <c r="E42" s="32">
        <f>(FÍSICOS[[#This Row],[Último precio
(cts Dlr/lb)]]-FÍSICOS[[#This Row],[Precio anterior
(cts Dlr/lb)]])/FÍSICOS[[#This Row],[Precio anterior
(cts Dlr/lb)]]</f>
        <v>0</v>
      </c>
      <c r="F42" s="31">
        <f t="shared" si="2"/>
        <v>226.05</v>
      </c>
      <c r="G42" s="33">
        <v>44834</v>
      </c>
      <c r="H42" s="45">
        <f t="shared" si="3"/>
        <v>44834</v>
      </c>
      <c r="I42" s="34">
        <v>44837</v>
      </c>
    </row>
    <row r="43" spans="1:9" x14ac:dyDescent="0.35">
      <c r="A43" s="29" t="s">
        <v>15</v>
      </c>
      <c r="B43" s="30" t="s">
        <v>30</v>
      </c>
      <c r="C43" s="31" t="s">
        <v>21</v>
      </c>
      <c r="D43" s="31">
        <v>123.16</v>
      </c>
      <c r="E43" s="32">
        <f>(FÍSICOS[[#This Row],[Último precio
(cts Dlr/lb)]]-FÍSICOS[[#This Row],[Precio anterior
(cts Dlr/lb)]])/FÍSICOS[[#This Row],[Precio anterior
(cts Dlr/lb)]]</f>
        <v>0</v>
      </c>
      <c r="F43" s="31">
        <f t="shared" si="2"/>
        <v>123.16</v>
      </c>
      <c r="G43" s="33">
        <v>44834</v>
      </c>
      <c r="H43" s="45">
        <f t="shared" si="3"/>
        <v>44834</v>
      </c>
      <c r="I43" s="34">
        <v>44837</v>
      </c>
    </row>
    <row r="44" spans="1:9" x14ac:dyDescent="0.35">
      <c r="A44" s="29" t="s">
        <v>16</v>
      </c>
      <c r="B44" s="30" t="s">
        <v>31</v>
      </c>
      <c r="C44" s="31" t="s">
        <v>21</v>
      </c>
      <c r="D44" s="31">
        <v>136.16</v>
      </c>
      <c r="E44" s="32">
        <f>(FÍSICOS[[#This Row],[Último precio
(cts Dlr/lb)]]-FÍSICOS[[#This Row],[Precio anterior
(cts Dlr/lb)]])/FÍSICOS[[#This Row],[Precio anterior
(cts Dlr/lb)]]</f>
        <v>0</v>
      </c>
      <c r="F44" s="31">
        <f t="shared" si="2"/>
        <v>136.16</v>
      </c>
      <c r="G44" s="33">
        <v>44834</v>
      </c>
      <c r="H44" s="45">
        <f t="shared" si="3"/>
        <v>44834</v>
      </c>
      <c r="I44" s="34">
        <v>44837</v>
      </c>
    </row>
    <row r="45" spans="1:9" x14ac:dyDescent="0.35">
      <c r="A45" s="29" t="s">
        <v>17</v>
      </c>
      <c r="B45" s="30" t="s">
        <v>32</v>
      </c>
      <c r="C45" s="31" t="s">
        <v>21</v>
      </c>
      <c r="D45" s="31">
        <v>271.05</v>
      </c>
      <c r="E45" s="32">
        <f>(FÍSICOS[[#This Row],[Último precio
(cts Dlr/lb)]]-FÍSICOS[[#This Row],[Precio anterior
(cts Dlr/lb)]])/FÍSICOS[[#This Row],[Precio anterior
(cts Dlr/lb)]]</f>
        <v>0</v>
      </c>
      <c r="F45" s="31">
        <f t="shared" si="2"/>
        <v>271.05</v>
      </c>
      <c r="G45" s="33">
        <v>44834</v>
      </c>
      <c r="H45" s="45">
        <f t="shared" si="3"/>
        <v>44834</v>
      </c>
      <c r="I45" s="34">
        <v>44837</v>
      </c>
    </row>
    <row r="46" spans="1:9" x14ac:dyDescent="0.35">
      <c r="A46" s="29" t="s">
        <v>18</v>
      </c>
      <c r="B46" s="30" t="s">
        <v>33</v>
      </c>
      <c r="C46" s="31" t="s">
        <v>35</v>
      </c>
      <c r="D46" s="31">
        <v>80</v>
      </c>
      <c r="E46" s="32">
        <f>(FÍSICOS[[#This Row],[Último precio
(cts Dlr/lb)]]-FÍSICOS[[#This Row],[Precio anterior
(cts Dlr/lb)]])/FÍSICOS[[#This Row],[Precio anterior
(cts Dlr/lb)]]</f>
        <v>0</v>
      </c>
      <c r="F46" s="31">
        <f t="shared" si="2"/>
        <v>80</v>
      </c>
      <c r="G46" s="33">
        <v>44837</v>
      </c>
      <c r="H46" s="45">
        <f t="shared" si="3"/>
        <v>44834</v>
      </c>
      <c r="I46" s="34">
        <v>44837</v>
      </c>
    </row>
    <row r="47" spans="1:9" x14ac:dyDescent="0.35">
      <c r="A47" s="29" t="s">
        <v>19</v>
      </c>
      <c r="B47" s="30" t="s">
        <v>34</v>
      </c>
      <c r="C47" s="31" t="s">
        <v>35</v>
      </c>
      <c r="D47" s="31">
        <v>75</v>
      </c>
      <c r="E47" s="32">
        <f>(FÍSICOS[[#This Row],[Último precio
(cts Dlr/lb)]]-FÍSICOS[[#This Row],[Precio anterior
(cts Dlr/lb)]])/FÍSICOS[[#This Row],[Precio anterior
(cts Dlr/lb)]]</f>
        <v>0</v>
      </c>
      <c r="F47" s="31">
        <f t="shared" ref="F47:F62" si="4">D31</f>
        <v>75</v>
      </c>
      <c r="G47" s="33">
        <v>44837</v>
      </c>
      <c r="H47" s="45">
        <f t="shared" ref="H47:H62" si="5">G31</f>
        <v>44834</v>
      </c>
      <c r="I47" s="34">
        <v>44837</v>
      </c>
    </row>
    <row r="48" spans="1:9" x14ac:dyDescent="0.35">
      <c r="A48" s="29" t="s">
        <v>50</v>
      </c>
      <c r="B48" s="30" t="s">
        <v>48</v>
      </c>
      <c r="C48" s="31" t="s">
        <v>21</v>
      </c>
      <c r="D48" s="31">
        <v>271.05</v>
      </c>
      <c r="E48" s="32">
        <f>(FÍSICOS[[#This Row],[Último precio
(cts Dlr/lb)]]-FÍSICOS[[#This Row],[Precio anterior
(cts Dlr/lb)]])/FÍSICOS[[#This Row],[Precio anterior
(cts Dlr/lb)]]</f>
        <v>0</v>
      </c>
      <c r="F48" s="31">
        <f t="shared" si="4"/>
        <v>271.05</v>
      </c>
      <c r="G48" s="33">
        <v>44834</v>
      </c>
      <c r="H48" s="45">
        <f t="shared" si="5"/>
        <v>44834</v>
      </c>
      <c r="I48" s="34">
        <v>44837</v>
      </c>
    </row>
    <row r="49" spans="1:9" ht="18.75" thickBot="1" x14ac:dyDescent="0.4">
      <c r="A49" s="29" t="s">
        <v>51</v>
      </c>
      <c r="B49" s="30" t="s">
        <v>49</v>
      </c>
      <c r="C49" s="31"/>
      <c r="D49" s="31"/>
      <c r="E49" s="32" t="s">
        <v>47</v>
      </c>
      <c r="F49" s="31">
        <f t="shared" si="4"/>
        <v>0</v>
      </c>
      <c r="G49" s="33">
        <v>44837</v>
      </c>
      <c r="H49" s="45">
        <f t="shared" si="5"/>
        <v>44834</v>
      </c>
      <c r="I49" s="34">
        <v>44837</v>
      </c>
    </row>
    <row r="50" spans="1:9" x14ac:dyDescent="0.35">
      <c r="A50" s="38" t="s">
        <v>6</v>
      </c>
      <c r="B50" s="39" t="s">
        <v>20</v>
      </c>
      <c r="C50" s="41" t="s">
        <v>21</v>
      </c>
      <c r="D50" s="41">
        <v>125.06</v>
      </c>
      <c r="E50" s="42">
        <f>(FÍSICOS[[#This Row],[Último precio
(cts Dlr/lb)]]-FÍSICOS[[#This Row],[Precio anterior
(cts Dlr/lb)]])/FÍSICOS[[#This Row],[Precio anterior
(cts Dlr/lb)]]</f>
        <v>7.2487113402062318E-3</v>
      </c>
      <c r="F50" s="41">
        <f t="shared" si="4"/>
        <v>124.16</v>
      </c>
      <c r="G50" s="43">
        <v>44837</v>
      </c>
      <c r="H50" s="44">
        <f t="shared" si="5"/>
        <v>44834</v>
      </c>
      <c r="I50" s="46">
        <v>44838</v>
      </c>
    </row>
    <row r="51" spans="1:9" x14ac:dyDescent="0.35">
      <c r="A51" s="29" t="s">
        <v>7</v>
      </c>
      <c r="B51" s="40" t="s">
        <v>22</v>
      </c>
      <c r="C51" s="31" t="s">
        <v>21</v>
      </c>
      <c r="D51" s="31">
        <v>227.25</v>
      </c>
      <c r="E51" s="32">
        <f>(FÍSICOS[[#This Row],[Último precio
(cts Dlr/lb)]]-FÍSICOS[[#This Row],[Precio anterior
(cts Dlr/lb)]])/FÍSICOS[[#This Row],[Precio anterior
(cts Dlr/lb)]]</f>
        <v>-2.4887363226775417E-2</v>
      </c>
      <c r="F51" s="31">
        <f t="shared" si="4"/>
        <v>233.05</v>
      </c>
      <c r="G51" s="33">
        <v>44837</v>
      </c>
      <c r="H51" s="45">
        <f t="shared" si="5"/>
        <v>44834</v>
      </c>
      <c r="I51" s="34">
        <v>44838</v>
      </c>
    </row>
    <row r="52" spans="1:9" x14ac:dyDescent="0.35">
      <c r="A52" s="29" t="s">
        <v>8</v>
      </c>
      <c r="B52" s="40" t="s">
        <v>23</v>
      </c>
      <c r="C52" s="31" t="s">
        <v>21</v>
      </c>
      <c r="D52" s="31">
        <v>301.25</v>
      </c>
      <c r="E52" s="32">
        <f>(FÍSICOS[[#This Row],[Último precio
(cts Dlr/lb)]]-FÍSICOS[[#This Row],[Precio anterior
(cts Dlr/lb)]])/FÍSICOS[[#This Row],[Precio anterior
(cts Dlr/lb)]]</f>
        <v>-1.8889431688650093E-2</v>
      </c>
      <c r="F52" s="31">
        <f t="shared" si="4"/>
        <v>307.05</v>
      </c>
      <c r="G52" s="33">
        <v>44837</v>
      </c>
      <c r="H52" s="45">
        <f t="shared" si="5"/>
        <v>44834</v>
      </c>
      <c r="I52" s="34">
        <v>44838</v>
      </c>
    </row>
    <row r="53" spans="1:9" x14ac:dyDescent="0.35">
      <c r="A53" s="29" t="s">
        <v>9</v>
      </c>
      <c r="B53" s="30" t="s">
        <v>24</v>
      </c>
      <c r="C53" s="31" t="s">
        <v>21</v>
      </c>
      <c r="D53" s="31">
        <v>303.25</v>
      </c>
      <c r="E53" s="32">
        <f>(FÍSICOS[[#This Row],[Último precio
(cts Dlr/lb)]]-FÍSICOS[[#This Row],[Precio anterior
(cts Dlr/lb)]])/FÍSICOS[[#This Row],[Precio anterior
(cts Dlr/lb)]]</f>
        <v>-1.8767189775117332E-2</v>
      </c>
      <c r="F53" s="31">
        <f t="shared" si="4"/>
        <v>309.05</v>
      </c>
      <c r="G53" s="33">
        <v>44837</v>
      </c>
      <c r="H53" s="45">
        <f t="shared" si="5"/>
        <v>44834</v>
      </c>
      <c r="I53" s="34">
        <v>44838</v>
      </c>
    </row>
    <row r="54" spans="1:9" x14ac:dyDescent="0.35">
      <c r="A54" s="29" t="s">
        <v>10</v>
      </c>
      <c r="B54" s="30" t="s">
        <v>25</v>
      </c>
      <c r="C54" s="31" t="s">
        <v>21</v>
      </c>
      <c r="D54" s="31">
        <v>260.25</v>
      </c>
      <c r="E54" s="32">
        <f>(FÍSICOS[[#This Row],[Último precio
(cts Dlr/lb)]]-FÍSICOS[[#This Row],[Precio anterior
(cts Dlr/lb)]])/FÍSICOS[[#This Row],[Precio anterior
(cts Dlr/lb)]]</f>
        <v>-2.1800413456117312E-2</v>
      </c>
      <c r="F54" s="31">
        <f t="shared" si="4"/>
        <v>266.05</v>
      </c>
      <c r="G54" s="33">
        <v>44837</v>
      </c>
      <c r="H54" s="45">
        <f t="shared" si="5"/>
        <v>44834</v>
      </c>
      <c r="I54" s="34">
        <v>44838</v>
      </c>
    </row>
    <row r="55" spans="1:9" x14ac:dyDescent="0.35">
      <c r="A55" s="29" t="s">
        <v>11</v>
      </c>
      <c r="B55" s="30" t="s">
        <v>26</v>
      </c>
      <c r="C55" s="31" t="s">
        <v>46</v>
      </c>
      <c r="D55" s="31">
        <v>252.25</v>
      </c>
      <c r="E55" s="32">
        <f>(FÍSICOS[[#This Row],[Último precio
(cts Dlr/lb)]]-FÍSICOS[[#This Row],[Precio anterior
(cts Dlr/lb)]])/FÍSICOS[[#This Row],[Precio anterior
(cts Dlr/lb)]]</f>
        <v>-2.2476264289866349E-2</v>
      </c>
      <c r="F55" s="31">
        <f t="shared" si="4"/>
        <v>258.05</v>
      </c>
      <c r="G55" s="33">
        <v>44837</v>
      </c>
      <c r="H55" s="45">
        <f t="shared" si="5"/>
        <v>44834</v>
      </c>
      <c r="I55" s="34">
        <v>44838</v>
      </c>
    </row>
    <row r="56" spans="1:9" x14ac:dyDescent="0.35">
      <c r="A56" s="29" t="s">
        <v>12</v>
      </c>
      <c r="B56" s="30" t="s">
        <v>27</v>
      </c>
      <c r="C56" s="31" t="s">
        <v>21</v>
      </c>
      <c r="D56" s="31">
        <v>264.25</v>
      </c>
      <c r="E56" s="32">
        <f>(FÍSICOS[[#This Row],[Último precio
(cts Dlr/lb)]]-FÍSICOS[[#This Row],[Precio anterior
(cts Dlr/lb)]])/FÍSICOS[[#This Row],[Precio anterior
(cts Dlr/lb)]]</f>
        <v>-2.1477504165895247E-2</v>
      </c>
      <c r="F56" s="31">
        <f t="shared" si="4"/>
        <v>270.05</v>
      </c>
      <c r="G56" s="33">
        <v>44837</v>
      </c>
      <c r="H56" s="45">
        <f t="shared" si="5"/>
        <v>44834</v>
      </c>
      <c r="I56" s="34">
        <v>44838</v>
      </c>
    </row>
    <row r="57" spans="1:9" x14ac:dyDescent="0.35">
      <c r="A57" s="29" t="s">
        <v>13</v>
      </c>
      <c r="B57" s="30" t="s">
        <v>28</v>
      </c>
      <c r="C57" s="31" t="s">
        <v>21</v>
      </c>
      <c r="D57" s="31">
        <v>283.25</v>
      </c>
      <c r="E57" s="32">
        <f>(FÍSICOS[[#This Row],[Último precio
(cts Dlr/lb)]]-FÍSICOS[[#This Row],[Precio anterior
(cts Dlr/lb)]])/FÍSICOS[[#This Row],[Precio anterior
(cts Dlr/lb)]]</f>
        <v>-2.0065732572219379E-2</v>
      </c>
      <c r="F57" s="31">
        <f t="shared" si="4"/>
        <v>289.05</v>
      </c>
      <c r="G57" s="33">
        <v>44837</v>
      </c>
      <c r="H57" s="45">
        <f t="shared" si="5"/>
        <v>44834</v>
      </c>
      <c r="I57" s="34">
        <v>44838</v>
      </c>
    </row>
    <row r="58" spans="1:9" x14ac:dyDescent="0.35">
      <c r="A58" s="29" t="s">
        <v>14</v>
      </c>
      <c r="B58" s="30" t="s">
        <v>29</v>
      </c>
      <c r="C58" s="31" t="s">
        <v>21</v>
      </c>
      <c r="D58" s="31">
        <v>220.25</v>
      </c>
      <c r="E58" s="32">
        <f>(FÍSICOS[[#This Row],[Último precio
(cts Dlr/lb)]]-FÍSICOS[[#This Row],[Precio anterior
(cts Dlr/lb)]])/FÍSICOS[[#This Row],[Precio anterior
(cts Dlr/lb)]]</f>
        <v>-2.5658040256580451E-2</v>
      </c>
      <c r="F58" s="31">
        <f t="shared" si="4"/>
        <v>226.05</v>
      </c>
      <c r="G58" s="33">
        <v>44837</v>
      </c>
      <c r="H58" s="45">
        <f t="shared" si="5"/>
        <v>44834</v>
      </c>
      <c r="I58" s="34">
        <v>44838</v>
      </c>
    </row>
    <row r="59" spans="1:9" x14ac:dyDescent="0.35">
      <c r="A59" s="29" t="s">
        <v>15</v>
      </c>
      <c r="B59" s="30" t="s">
        <v>30</v>
      </c>
      <c r="C59" s="31" t="s">
        <v>21</v>
      </c>
      <c r="D59" s="31">
        <v>124.06</v>
      </c>
      <c r="E59" s="32">
        <f>(FÍSICOS[[#This Row],[Último precio
(cts Dlr/lb)]]-FÍSICOS[[#This Row],[Precio anterior
(cts Dlr/lb)]])/FÍSICOS[[#This Row],[Precio anterior
(cts Dlr/lb)]]</f>
        <v>7.3075673920104389E-3</v>
      </c>
      <c r="F59" s="31">
        <f t="shared" si="4"/>
        <v>123.16</v>
      </c>
      <c r="G59" s="33">
        <v>44837</v>
      </c>
      <c r="H59" s="45">
        <f t="shared" si="5"/>
        <v>44834</v>
      </c>
      <c r="I59" s="34">
        <v>44838</v>
      </c>
    </row>
    <row r="60" spans="1:9" x14ac:dyDescent="0.35">
      <c r="A60" s="29" t="s">
        <v>16</v>
      </c>
      <c r="B60" s="30" t="s">
        <v>31</v>
      </c>
      <c r="C60" s="31" t="s">
        <v>21</v>
      </c>
      <c r="D60" s="31">
        <v>137.06</v>
      </c>
      <c r="E60" s="32">
        <f>(FÍSICOS[[#This Row],[Último precio
(cts Dlr/lb)]]-FÍSICOS[[#This Row],[Precio anterior
(cts Dlr/lb)]])/FÍSICOS[[#This Row],[Precio anterior
(cts Dlr/lb)]]</f>
        <v>6.6098707403055646E-3</v>
      </c>
      <c r="F60" s="31">
        <f t="shared" si="4"/>
        <v>136.16</v>
      </c>
      <c r="G60" s="33">
        <v>44837</v>
      </c>
      <c r="H60" s="45">
        <f t="shared" si="5"/>
        <v>44834</v>
      </c>
      <c r="I60" s="34">
        <v>44838</v>
      </c>
    </row>
    <row r="61" spans="1:9" x14ac:dyDescent="0.35">
      <c r="A61" s="29" t="s">
        <v>17</v>
      </c>
      <c r="B61" s="30" t="s">
        <v>32</v>
      </c>
      <c r="C61" s="31" t="s">
        <v>21</v>
      </c>
      <c r="D61" s="31">
        <v>265.25</v>
      </c>
      <c r="E61" s="32">
        <f>(FÍSICOS[[#This Row],[Último precio
(cts Dlr/lb)]]-FÍSICOS[[#This Row],[Precio anterior
(cts Dlr/lb)]])/FÍSICOS[[#This Row],[Precio anterior
(cts Dlr/lb)]]</f>
        <v>-2.139826600258259E-2</v>
      </c>
      <c r="F61" s="31">
        <f t="shared" si="4"/>
        <v>271.05</v>
      </c>
      <c r="G61" s="33">
        <v>44837</v>
      </c>
      <c r="H61" s="45">
        <f t="shared" si="5"/>
        <v>44834</v>
      </c>
      <c r="I61" s="34">
        <v>44838</v>
      </c>
    </row>
    <row r="62" spans="1:9" x14ac:dyDescent="0.35">
      <c r="A62" s="29" t="s">
        <v>18</v>
      </c>
      <c r="B62" s="30" t="s">
        <v>33</v>
      </c>
      <c r="C62" s="31" t="s">
        <v>35</v>
      </c>
      <c r="D62" s="31">
        <v>80</v>
      </c>
      <c r="E62" s="32">
        <f>(FÍSICOS[[#This Row],[Último precio
(cts Dlr/lb)]]-FÍSICOS[[#This Row],[Precio anterior
(cts Dlr/lb)]])/FÍSICOS[[#This Row],[Precio anterior
(cts Dlr/lb)]]</f>
        <v>0</v>
      </c>
      <c r="F62" s="31">
        <f t="shared" si="4"/>
        <v>80</v>
      </c>
      <c r="G62" s="33">
        <v>44838</v>
      </c>
      <c r="H62" s="45">
        <f t="shared" si="5"/>
        <v>44837</v>
      </c>
      <c r="I62" s="34">
        <v>44838</v>
      </c>
    </row>
    <row r="63" spans="1:9" x14ac:dyDescent="0.35">
      <c r="A63" s="29" t="s">
        <v>19</v>
      </c>
      <c r="B63" s="30" t="s">
        <v>34</v>
      </c>
      <c r="C63" s="31" t="s">
        <v>35</v>
      </c>
      <c r="D63" s="31">
        <v>75</v>
      </c>
      <c r="E63" s="32">
        <f>(FÍSICOS[[#This Row],[Último precio
(cts Dlr/lb)]]-FÍSICOS[[#This Row],[Precio anterior
(cts Dlr/lb)]])/FÍSICOS[[#This Row],[Precio anterior
(cts Dlr/lb)]]</f>
        <v>0</v>
      </c>
      <c r="F63" s="31">
        <f t="shared" ref="F63:F78" si="6">D47</f>
        <v>75</v>
      </c>
      <c r="G63" s="33">
        <v>44838</v>
      </c>
      <c r="H63" s="45">
        <f t="shared" ref="H63:H78" si="7">G47</f>
        <v>44837</v>
      </c>
      <c r="I63" s="34">
        <v>44838</v>
      </c>
    </row>
    <row r="64" spans="1:9" x14ac:dyDescent="0.35">
      <c r="A64" s="29" t="s">
        <v>50</v>
      </c>
      <c r="B64" s="30" t="s">
        <v>48</v>
      </c>
      <c r="C64" s="31" t="s">
        <v>21</v>
      </c>
      <c r="D64" s="31">
        <v>265.25</v>
      </c>
      <c r="E64" s="32">
        <f>(FÍSICOS[[#This Row],[Último precio
(cts Dlr/lb)]]-FÍSICOS[[#This Row],[Precio anterior
(cts Dlr/lb)]])/FÍSICOS[[#This Row],[Precio anterior
(cts Dlr/lb)]]</f>
        <v>-2.139826600258259E-2</v>
      </c>
      <c r="F64" s="31">
        <f t="shared" si="6"/>
        <v>271.05</v>
      </c>
      <c r="G64" s="33">
        <v>44837</v>
      </c>
      <c r="H64" s="45">
        <f t="shared" si="7"/>
        <v>44834</v>
      </c>
      <c r="I64" s="34">
        <v>44838</v>
      </c>
    </row>
    <row r="65" spans="1:9" ht="18.75" thickBot="1" x14ac:dyDescent="0.4">
      <c r="A65" s="29" t="s">
        <v>51</v>
      </c>
      <c r="B65" s="30" t="s">
        <v>49</v>
      </c>
      <c r="C65" s="31"/>
      <c r="D65" s="31"/>
      <c r="E65" s="32" t="s">
        <v>47</v>
      </c>
      <c r="F65" s="31">
        <f t="shared" si="6"/>
        <v>0</v>
      </c>
      <c r="G65" s="33">
        <v>44838</v>
      </c>
      <c r="H65" s="45">
        <f t="shared" si="7"/>
        <v>44837</v>
      </c>
      <c r="I65" s="34">
        <v>44838</v>
      </c>
    </row>
    <row r="66" spans="1:9" x14ac:dyDescent="0.35">
      <c r="A66" s="38" t="s">
        <v>6</v>
      </c>
      <c r="B66" s="39" t="s">
        <v>20</v>
      </c>
      <c r="C66" s="41" t="s">
        <v>21</v>
      </c>
      <c r="D66" s="41">
        <v>125.02</v>
      </c>
      <c r="E66" s="42">
        <f>(FÍSICOS[[#This Row],[Último precio
(cts Dlr/lb)]]-FÍSICOS[[#This Row],[Precio anterior
(cts Dlr/lb)]])/FÍSICOS[[#This Row],[Precio anterior
(cts Dlr/lb)]]</f>
        <v>-3.1984647369267752E-4</v>
      </c>
      <c r="F66" s="41">
        <f t="shared" si="6"/>
        <v>125.06</v>
      </c>
      <c r="G66" s="43">
        <v>44838</v>
      </c>
      <c r="H66" s="44">
        <f t="shared" si="7"/>
        <v>44837</v>
      </c>
      <c r="I66" s="46">
        <v>44839</v>
      </c>
    </row>
    <row r="67" spans="1:9" x14ac:dyDescent="0.35">
      <c r="A67" s="29" t="s">
        <v>7</v>
      </c>
      <c r="B67" s="40" t="s">
        <v>22</v>
      </c>
      <c r="C67" s="31" t="s">
        <v>21</v>
      </c>
      <c r="D67" s="31">
        <v>230.8</v>
      </c>
      <c r="E67" s="32">
        <f>(FÍSICOS[[#This Row],[Último precio
(cts Dlr/lb)]]-FÍSICOS[[#This Row],[Precio anterior
(cts Dlr/lb)]])/FÍSICOS[[#This Row],[Precio anterior
(cts Dlr/lb)]]</f>
        <v>1.5621562156215671E-2</v>
      </c>
      <c r="F67" s="31">
        <f t="shared" si="6"/>
        <v>227.25</v>
      </c>
      <c r="G67" s="33">
        <v>44838</v>
      </c>
      <c r="H67" s="45">
        <f t="shared" si="7"/>
        <v>44837</v>
      </c>
      <c r="I67" s="34">
        <v>44839</v>
      </c>
    </row>
    <row r="68" spans="1:9" x14ac:dyDescent="0.35">
      <c r="A68" s="29" t="s">
        <v>8</v>
      </c>
      <c r="B68" s="40" t="s">
        <v>23</v>
      </c>
      <c r="C68" s="31" t="s">
        <v>21</v>
      </c>
      <c r="D68" s="31">
        <v>304.8</v>
      </c>
      <c r="E68" s="32">
        <f>(FÍSICOS[[#This Row],[Último precio
(cts Dlr/lb)]]-FÍSICOS[[#This Row],[Precio anterior
(cts Dlr/lb)]])/FÍSICOS[[#This Row],[Precio anterior
(cts Dlr/lb)]]</f>
        <v>1.1784232365145265E-2</v>
      </c>
      <c r="F68" s="31">
        <f t="shared" si="6"/>
        <v>301.25</v>
      </c>
      <c r="G68" s="33">
        <v>44838</v>
      </c>
      <c r="H68" s="45">
        <f t="shared" si="7"/>
        <v>44837</v>
      </c>
      <c r="I68" s="34">
        <v>44839</v>
      </c>
    </row>
    <row r="69" spans="1:9" x14ac:dyDescent="0.35">
      <c r="A69" s="29" t="s">
        <v>9</v>
      </c>
      <c r="B69" s="30" t="s">
        <v>24</v>
      </c>
      <c r="C69" s="31" t="s">
        <v>21</v>
      </c>
      <c r="D69" s="31">
        <v>306.8</v>
      </c>
      <c r="E69" s="32">
        <f>(FÍSICOS[[#This Row],[Último precio
(cts Dlr/lb)]]-FÍSICOS[[#This Row],[Precio anterior
(cts Dlr/lb)]])/FÍSICOS[[#This Row],[Precio anterior
(cts Dlr/lb)]]</f>
        <v>1.1706512778235817E-2</v>
      </c>
      <c r="F69" s="31">
        <f t="shared" si="6"/>
        <v>303.25</v>
      </c>
      <c r="G69" s="33">
        <v>44838</v>
      </c>
      <c r="H69" s="45">
        <f t="shared" si="7"/>
        <v>44837</v>
      </c>
      <c r="I69" s="34">
        <v>44839</v>
      </c>
    </row>
    <row r="70" spans="1:9" x14ac:dyDescent="0.35">
      <c r="A70" s="29" t="s">
        <v>10</v>
      </c>
      <c r="B70" s="30" t="s">
        <v>25</v>
      </c>
      <c r="C70" s="31" t="s">
        <v>21</v>
      </c>
      <c r="D70" s="31">
        <v>263.8</v>
      </c>
      <c r="E70" s="32">
        <f>(FÍSICOS[[#This Row],[Último precio
(cts Dlr/lb)]]-FÍSICOS[[#This Row],[Precio anterior
(cts Dlr/lb)]])/FÍSICOS[[#This Row],[Precio anterior
(cts Dlr/lb)]]</f>
        <v>1.3640730067243079E-2</v>
      </c>
      <c r="F70" s="31">
        <f t="shared" si="6"/>
        <v>260.25</v>
      </c>
      <c r="G70" s="33">
        <v>44838</v>
      </c>
      <c r="H70" s="45">
        <f t="shared" si="7"/>
        <v>44837</v>
      </c>
      <c r="I70" s="34">
        <v>44839</v>
      </c>
    </row>
    <row r="71" spans="1:9" x14ac:dyDescent="0.35">
      <c r="A71" s="29" t="s">
        <v>11</v>
      </c>
      <c r="B71" s="30" t="s">
        <v>26</v>
      </c>
      <c r="C71" s="31" t="s">
        <v>46</v>
      </c>
      <c r="D71" s="31">
        <v>255.8</v>
      </c>
      <c r="E71" s="32">
        <f>(FÍSICOS[[#This Row],[Último precio
(cts Dlr/lb)]]-FÍSICOS[[#This Row],[Precio anterior
(cts Dlr/lb)]])/FÍSICOS[[#This Row],[Precio anterior
(cts Dlr/lb)]]</f>
        <v>1.4073339940535229E-2</v>
      </c>
      <c r="F71" s="31">
        <f t="shared" si="6"/>
        <v>252.25</v>
      </c>
      <c r="G71" s="33">
        <v>44838</v>
      </c>
      <c r="H71" s="45">
        <f t="shared" si="7"/>
        <v>44837</v>
      </c>
      <c r="I71" s="34">
        <v>44839</v>
      </c>
    </row>
    <row r="72" spans="1:9" x14ac:dyDescent="0.35">
      <c r="A72" s="29" t="s">
        <v>12</v>
      </c>
      <c r="B72" s="30" t="s">
        <v>27</v>
      </c>
      <c r="C72" s="31" t="s">
        <v>21</v>
      </c>
      <c r="D72" s="31">
        <v>267.8</v>
      </c>
      <c r="E72" s="32">
        <f>(FÍSICOS[[#This Row],[Último precio
(cts Dlr/lb)]]-FÍSICOS[[#This Row],[Precio anterior
(cts Dlr/lb)]])/FÍSICOS[[#This Row],[Precio anterior
(cts Dlr/lb)]]</f>
        <v>1.3434247871334007E-2</v>
      </c>
      <c r="F72" s="31">
        <f t="shared" si="6"/>
        <v>264.25</v>
      </c>
      <c r="G72" s="33">
        <v>44838</v>
      </c>
      <c r="H72" s="45">
        <f t="shared" si="7"/>
        <v>44837</v>
      </c>
      <c r="I72" s="34">
        <v>44839</v>
      </c>
    </row>
    <row r="73" spans="1:9" x14ac:dyDescent="0.35">
      <c r="A73" s="29" t="s">
        <v>13</v>
      </c>
      <c r="B73" s="30" t="s">
        <v>28</v>
      </c>
      <c r="C73" s="31" t="s">
        <v>21</v>
      </c>
      <c r="D73" s="31">
        <v>286.8</v>
      </c>
      <c r="E73" s="32">
        <f>(FÍSICOS[[#This Row],[Último precio
(cts Dlr/lb)]]-FÍSICOS[[#This Row],[Precio anterior
(cts Dlr/lb)]])/FÍSICOS[[#This Row],[Precio anterior
(cts Dlr/lb)]]</f>
        <v>1.2533097969991214E-2</v>
      </c>
      <c r="F73" s="31">
        <f t="shared" si="6"/>
        <v>283.25</v>
      </c>
      <c r="G73" s="33">
        <v>44838</v>
      </c>
      <c r="H73" s="45">
        <f t="shared" si="7"/>
        <v>44837</v>
      </c>
      <c r="I73" s="34">
        <v>44839</v>
      </c>
    </row>
    <row r="74" spans="1:9" x14ac:dyDescent="0.35">
      <c r="A74" s="29" t="s">
        <v>14</v>
      </c>
      <c r="B74" s="30" t="s">
        <v>29</v>
      </c>
      <c r="C74" s="31" t="s">
        <v>21</v>
      </c>
      <c r="D74" s="31">
        <v>223.8</v>
      </c>
      <c r="E74" s="32">
        <f>(FÍSICOS[[#This Row],[Último precio
(cts Dlr/lb)]]-FÍSICOS[[#This Row],[Precio anterior
(cts Dlr/lb)]])/FÍSICOS[[#This Row],[Precio anterior
(cts Dlr/lb)]]</f>
        <v>1.6118047673098802E-2</v>
      </c>
      <c r="F74" s="31">
        <f t="shared" si="6"/>
        <v>220.25</v>
      </c>
      <c r="G74" s="33">
        <v>44838</v>
      </c>
      <c r="H74" s="45">
        <f t="shared" si="7"/>
        <v>44837</v>
      </c>
      <c r="I74" s="34">
        <v>44839</v>
      </c>
    </row>
    <row r="75" spans="1:9" x14ac:dyDescent="0.35">
      <c r="A75" s="29" t="s">
        <v>15</v>
      </c>
      <c r="B75" s="30" t="s">
        <v>30</v>
      </c>
      <c r="C75" s="31" t="s">
        <v>21</v>
      </c>
      <c r="D75" s="31">
        <v>124.02</v>
      </c>
      <c r="E75" s="32">
        <f>(FÍSICOS[[#This Row],[Último precio
(cts Dlr/lb)]]-FÍSICOS[[#This Row],[Precio anterior
(cts Dlr/lb)]])/FÍSICOS[[#This Row],[Precio anterior
(cts Dlr/lb)]]</f>
        <v>-3.2242463324203008E-4</v>
      </c>
      <c r="F75" s="31">
        <f t="shared" si="6"/>
        <v>124.06</v>
      </c>
      <c r="G75" s="33">
        <v>44838</v>
      </c>
      <c r="H75" s="45">
        <f t="shared" si="7"/>
        <v>44837</v>
      </c>
      <c r="I75" s="34">
        <v>44839</v>
      </c>
    </row>
    <row r="76" spans="1:9" x14ac:dyDescent="0.35">
      <c r="A76" s="29" t="s">
        <v>16</v>
      </c>
      <c r="B76" s="30" t="s">
        <v>31</v>
      </c>
      <c r="C76" s="31" t="s">
        <v>21</v>
      </c>
      <c r="D76" s="31">
        <v>137.02000000000001</v>
      </c>
      <c r="E76" s="32">
        <f>(FÍSICOS[[#This Row],[Último precio
(cts Dlr/lb)]]-FÍSICOS[[#This Row],[Precio anterior
(cts Dlr/lb)]])/FÍSICOS[[#This Row],[Precio anterior
(cts Dlr/lb)]]</f>
        <v>-2.9184298847214387E-4</v>
      </c>
      <c r="F76" s="31">
        <f t="shared" si="6"/>
        <v>137.06</v>
      </c>
      <c r="G76" s="33">
        <v>44838</v>
      </c>
      <c r="H76" s="45">
        <f t="shared" si="7"/>
        <v>44837</v>
      </c>
      <c r="I76" s="34">
        <v>44839</v>
      </c>
    </row>
    <row r="77" spans="1:9" x14ac:dyDescent="0.35">
      <c r="A77" s="29" t="s">
        <v>17</v>
      </c>
      <c r="B77" s="30" t="s">
        <v>32</v>
      </c>
      <c r="C77" s="31" t="s">
        <v>21</v>
      </c>
      <c r="D77" s="31">
        <v>268.8</v>
      </c>
      <c r="E77" s="32">
        <f>(FÍSICOS[[#This Row],[Último precio
(cts Dlr/lb)]]-FÍSICOS[[#This Row],[Precio anterior
(cts Dlr/lb)]])/FÍSICOS[[#This Row],[Precio anterior
(cts Dlr/lb)]]</f>
        <v>1.3383600377002871E-2</v>
      </c>
      <c r="F77" s="31">
        <f t="shared" si="6"/>
        <v>265.25</v>
      </c>
      <c r="G77" s="33">
        <v>44838</v>
      </c>
      <c r="H77" s="45">
        <f t="shared" si="7"/>
        <v>44837</v>
      </c>
      <c r="I77" s="34">
        <v>44839</v>
      </c>
    </row>
    <row r="78" spans="1:9" x14ac:dyDescent="0.35">
      <c r="A78" s="29" t="s">
        <v>18</v>
      </c>
      <c r="B78" s="30" t="s">
        <v>33</v>
      </c>
      <c r="C78" s="31" t="s">
        <v>35</v>
      </c>
      <c r="D78" s="31">
        <v>80</v>
      </c>
      <c r="E78" s="32">
        <f>(FÍSICOS[[#This Row],[Último precio
(cts Dlr/lb)]]-FÍSICOS[[#This Row],[Precio anterior
(cts Dlr/lb)]])/FÍSICOS[[#This Row],[Precio anterior
(cts Dlr/lb)]]</f>
        <v>0</v>
      </c>
      <c r="F78" s="31">
        <f t="shared" si="6"/>
        <v>80</v>
      </c>
      <c r="G78" s="33">
        <v>44839</v>
      </c>
      <c r="H78" s="45">
        <f t="shared" si="7"/>
        <v>44838</v>
      </c>
      <c r="I78" s="34">
        <v>44839</v>
      </c>
    </row>
    <row r="79" spans="1:9" x14ac:dyDescent="0.35">
      <c r="A79" s="29" t="s">
        <v>19</v>
      </c>
      <c r="B79" s="30" t="s">
        <v>34</v>
      </c>
      <c r="C79" s="31" t="s">
        <v>35</v>
      </c>
      <c r="D79" s="31">
        <v>75</v>
      </c>
      <c r="E79" s="32">
        <f>(FÍSICOS[[#This Row],[Último precio
(cts Dlr/lb)]]-FÍSICOS[[#This Row],[Precio anterior
(cts Dlr/lb)]])/FÍSICOS[[#This Row],[Precio anterior
(cts Dlr/lb)]]</f>
        <v>0</v>
      </c>
      <c r="F79" s="31">
        <f t="shared" ref="F79:F94" si="8">D63</f>
        <v>75</v>
      </c>
      <c r="G79" s="33">
        <v>44839</v>
      </c>
      <c r="H79" s="45">
        <f t="shared" ref="H79:H94" si="9">G63</f>
        <v>44838</v>
      </c>
      <c r="I79" s="34">
        <v>44839</v>
      </c>
    </row>
    <row r="80" spans="1:9" x14ac:dyDescent="0.35">
      <c r="A80" s="29" t="s">
        <v>50</v>
      </c>
      <c r="B80" s="30" t="s">
        <v>48</v>
      </c>
      <c r="C80" s="31" t="s">
        <v>21</v>
      </c>
      <c r="D80" s="31">
        <v>268.8</v>
      </c>
      <c r="E80" s="32">
        <f>(FÍSICOS[[#This Row],[Último precio
(cts Dlr/lb)]]-FÍSICOS[[#This Row],[Precio anterior
(cts Dlr/lb)]])/FÍSICOS[[#This Row],[Precio anterior
(cts Dlr/lb)]]</f>
        <v>1.3383600377002871E-2</v>
      </c>
      <c r="F80" s="31">
        <f t="shared" si="8"/>
        <v>265.25</v>
      </c>
      <c r="G80" s="33">
        <v>44838</v>
      </c>
      <c r="H80" s="45">
        <f t="shared" si="9"/>
        <v>44837</v>
      </c>
      <c r="I80" s="34">
        <v>44839</v>
      </c>
    </row>
    <row r="81" spans="1:9" ht="18.75" thickBot="1" x14ac:dyDescent="0.4">
      <c r="A81" s="29" t="s">
        <v>51</v>
      </c>
      <c r="B81" s="30" t="s">
        <v>49</v>
      </c>
      <c r="C81" s="31"/>
      <c r="D81" s="31"/>
      <c r="E81" s="32" t="s">
        <v>47</v>
      </c>
      <c r="F81" s="31">
        <f t="shared" si="8"/>
        <v>0</v>
      </c>
      <c r="G81" s="33">
        <v>44839</v>
      </c>
      <c r="H81" s="45">
        <f t="shared" si="9"/>
        <v>44838</v>
      </c>
      <c r="I81" s="34">
        <v>44839</v>
      </c>
    </row>
    <row r="82" spans="1:9" x14ac:dyDescent="0.35">
      <c r="A82" s="38" t="s">
        <v>6</v>
      </c>
      <c r="B82" s="39" t="s">
        <v>20</v>
      </c>
      <c r="C82" s="41" t="s">
        <v>21</v>
      </c>
      <c r="D82" s="41">
        <v>125.06</v>
      </c>
      <c r="E82" s="42">
        <f>(FÍSICOS[[#This Row],[Último precio
(cts Dlr/lb)]]-FÍSICOS[[#This Row],[Precio anterior
(cts Dlr/lb)]])/FÍSICOS[[#This Row],[Precio anterior
(cts Dlr/lb)]]</f>
        <v>3.199488081907395E-4</v>
      </c>
      <c r="F82" s="41">
        <f t="shared" si="8"/>
        <v>125.02</v>
      </c>
      <c r="G82" s="43">
        <v>44839</v>
      </c>
      <c r="H82" s="44">
        <f t="shared" si="9"/>
        <v>44838</v>
      </c>
      <c r="I82" s="46">
        <v>44840</v>
      </c>
    </row>
    <row r="83" spans="1:9" x14ac:dyDescent="0.35">
      <c r="A83" s="29" t="s">
        <v>7</v>
      </c>
      <c r="B83" s="40" t="s">
        <v>22</v>
      </c>
      <c r="C83" s="31" t="s">
        <v>21</v>
      </c>
      <c r="D83" s="31">
        <v>236.15</v>
      </c>
      <c r="E83" s="32">
        <f>(FÍSICOS[[#This Row],[Último precio
(cts Dlr/lb)]]-FÍSICOS[[#This Row],[Precio anterior
(cts Dlr/lb)]])/FÍSICOS[[#This Row],[Precio anterior
(cts Dlr/lb)]]</f>
        <v>2.3180242634315399E-2</v>
      </c>
      <c r="F83" s="31">
        <f t="shared" si="8"/>
        <v>230.8</v>
      </c>
      <c r="G83" s="33">
        <v>44839</v>
      </c>
      <c r="H83" s="45">
        <f t="shared" si="9"/>
        <v>44838</v>
      </c>
      <c r="I83" s="34">
        <v>44840</v>
      </c>
    </row>
    <row r="84" spans="1:9" x14ac:dyDescent="0.35">
      <c r="A84" s="29" t="s">
        <v>8</v>
      </c>
      <c r="B84" s="40" t="s">
        <v>23</v>
      </c>
      <c r="C84" s="31" t="s">
        <v>21</v>
      </c>
      <c r="D84" s="31">
        <v>310.14999999999998</v>
      </c>
      <c r="E84" s="32">
        <f>(FÍSICOS[[#This Row],[Último precio
(cts Dlr/lb)]]-FÍSICOS[[#This Row],[Precio anterior
(cts Dlr/lb)]])/FÍSICOS[[#This Row],[Precio anterior
(cts Dlr/lb)]]</f>
        <v>1.7552493438320098E-2</v>
      </c>
      <c r="F84" s="31">
        <f t="shared" si="8"/>
        <v>304.8</v>
      </c>
      <c r="G84" s="33">
        <v>44839</v>
      </c>
      <c r="H84" s="45">
        <f t="shared" si="9"/>
        <v>44838</v>
      </c>
      <c r="I84" s="34">
        <v>44840</v>
      </c>
    </row>
    <row r="85" spans="1:9" x14ac:dyDescent="0.35">
      <c r="A85" s="29" t="s">
        <v>9</v>
      </c>
      <c r="B85" s="30" t="s">
        <v>24</v>
      </c>
      <c r="C85" s="31" t="s">
        <v>21</v>
      </c>
      <c r="D85" s="31">
        <v>312.14999999999998</v>
      </c>
      <c r="E85" s="32">
        <f>(FÍSICOS[[#This Row],[Último precio
(cts Dlr/lb)]]-FÍSICOS[[#This Row],[Precio anterior
(cts Dlr/lb)]])/FÍSICOS[[#This Row],[Precio anterior
(cts Dlr/lb)]]</f>
        <v>1.7438070404171988E-2</v>
      </c>
      <c r="F85" s="31">
        <f t="shared" si="8"/>
        <v>306.8</v>
      </c>
      <c r="G85" s="33">
        <v>44839</v>
      </c>
      <c r="H85" s="45">
        <f t="shared" si="9"/>
        <v>44838</v>
      </c>
      <c r="I85" s="34">
        <v>44840</v>
      </c>
    </row>
    <row r="86" spans="1:9" x14ac:dyDescent="0.35">
      <c r="A86" s="29" t="s">
        <v>10</v>
      </c>
      <c r="B86" s="30" t="s">
        <v>25</v>
      </c>
      <c r="C86" s="31" t="s">
        <v>21</v>
      </c>
      <c r="D86" s="31">
        <v>269.14999999999998</v>
      </c>
      <c r="E86" s="32">
        <f>(FÍSICOS[[#This Row],[Último precio
(cts Dlr/lb)]]-FÍSICOS[[#This Row],[Precio anterior
(cts Dlr/lb)]])/FÍSICOS[[#This Row],[Precio anterior
(cts Dlr/lb)]]</f>
        <v>2.0280515542077202E-2</v>
      </c>
      <c r="F86" s="31">
        <f t="shared" si="8"/>
        <v>263.8</v>
      </c>
      <c r="G86" s="33">
        <v>44839</v>
      </c>
      <c r="H86" s="45">
        <f t="shared" si="9"/>
        <v>44838</v>
      </c>
      <c r="I86" s="34">
        <v>44840</v>
      </c>
    </row>
    <row r="87" spans="1:9" x14ac:dyDescent="0.35">
      <c r="A87" s="29" t="s">
        <v>11</v>
      </c>
      <c r="B87" s="30" t="s">
        <v>26</v>
      </c>
      <c r="C87" s="31" t="s">
        <v>46</v>
      </c>
      <c r="D87" s="31">
        <v>261.14999999999998</v>
      </c>
      <c r="E87" s="32">
        <f>(FÍSICOS[[#This Row],[Último precio
(cts Dlr/lb)]]-FÍSICOS[[#This Row],[Precio anterior
(cts Dlr/lb)]])/FÍSICOS[[#This Row],[Precio anterior
(cts Dlr/lb)]]</f>
        <v>2.0914777169663664E-2</v>
      </c>
      <c r="F87" s="31">
        <f t="shared" si="8"/>
        <v>255.8</v>
      </c>
      <c r="G87" s="33">
        <v>44839</v>
      </c>
      <c r="H87" s="45">
        <f t="shared" si="9"/>
        <v>44838</v>
      </c>
      <c r="I87" s="34">
        <v>44840</v>
      </c>
    </row>
    <row r="88" spans="1:9" x14ac:dyDescent="0.35">
      <c r="A88" s="29" t="s">
        <v>12</v>
      </c>
      <c r="B88" s="30" t="s">
        <v>27</v>
      </c>
      <c r="C88" s="31" t="s">
        <v>21</v>
      </c>
      <c r="D88" s="31">
        <v>273.14999999999998</v>
      </c>
      <c r="E88" s="32">
        <f>(FÍSICOS[[#This Row],[Último precio
(cts Dlr/lb)]]-FÍSICOS[[#This Row],[Precio anterior
(cts Dlr/lb)]])/FÍSICOS[[#This Row],[Precio anterior
(cts Dlr/lb)]]</f>
        <v>1.9977595220313539E-2</v>
      </c>
      <c r="F88" s="31">
        <f t="shared" si="8"/>
        <v>267.8</v>
      </c>
      <c r="G88" s="33">
        <v>44839</v>
      </c>
      <c r="H88" s="45">
        <f t="shared" si="9"/>
        <v>44838</v>
      </c>
      <c r="I88" s="34">
        <v>44840</v>
      </c>
    </row>
    <row r="89" spans="1:9" x14ac:dyDescent="0.35">
      <c r="A89" s="29" t="s">
        <v>13</v>
      </c>
      <c r="B89" s="30" t="s">
        <v>28</v>
      </c>
      <c r="C89" s="31" t="s">
        <v>21</v>
      </c>
      <c r="D89" s="31">
        <v>292.14999999999998</v>
      </c>
      <c r="E89" s="32">
        <f>(FÍSICOS[[#This Row],[Último precio
(cts Dlr/lb)]]-FÍSICOS[[#This Row],[Precio anterior
(cts Dlr/lb)]])/FÍSICOS[[#This Row],[Precio anterior
(cts Dlr/lb)]]</f>
        <v>1.8654114365411315E-2</v>
      </c>
      <c r="F89" s="31">
        <f t="shared" si="8"/>
        <v>286.8</v>
      </c>
      <c r="G89" s="33">
        <v>44839</v>
      </c>
      <c r="H89" s="45">
        <f t="shared" si="9"/>
        <v>44838</v>
      </c>
      <c r="I89" s="34">
        <v>44840</v>
      </c>
    </row>
    <row r="90" spans="1:9" x14ac:dyDescent="0.35">
      <c r="A90" s="29" t="s">
        <v>14</v>
      </c>
      <c r="B90" s="30" t="s">
        <v>29</v>
      </c>
      <c r="C90" s="31" t="s">
        <v>21</v>
      </c>
      <c r="D90" s="31">
        <v>229.15</v>
      </c>
      <c r="E90" s="32">
        <f>(FÍSICOS[[#This Row],[Último precio
(cts Dlr/lb)]]-FÍSICOS[[#This Row],[Precio anterior
(cts Dlr/lb)]])/FÍSICOS[[#This Row],[Precio anterior
(cts Dlr/lb)]]</f>
        <v>2.3905272564789963E-2</v>
      </c>
      <c r="F90" s="31">
        <f t="shared" si="8"/>
        <v>223.8</v>
      </c>
      <c r="G90" s="33">
        <v>44839</v>
      </c>
      <c r="H90" s="45">
        <f t="shared" si="9"/>
        <v>44838</v>
      </c>
      <c r="I90" s="34">
        <v>44840</v>
      </c>
    </row>
    <row r="91" spans="1:9" x14ac:dyDescent="0.35">
      <c r="A91" s="29" t="s">
        <v>15</v>
      </c>
      <c r="B91" s="30" t="s">
        <v>30</v>
      </c>
      <c r="C91" s="31" t="s">
        <v>21</v>
      </c>
      <c r="D91" s="31">
        <v>124.06</v>
      </c>
      <c r="E91" s="32">
        <f>(FÍSICOS[[#This Row],[Último precio
(cts Dlr/lb)]]-FÍSICOS[[#This Row],[Precio anterior
(cts Dlr/lb)]])/FÍSICOS[[#This Row],[Precio anterior
(cts Dlr/lb)]]</f>
        <v>3.2252862441546729E-4</v>
      </c>
      <c r="F91" s="31">
        <f t="shared" si="8"/>
        <v>124.02</v>
      </c>
      <c r="G91" s="33">
        <v>44839</v>
      </c>
      <c r="H91" s="45">
        <f t="shared" si="9"/>
        <v>44838</v>
      </c>
      <c r="I91" s="34">
        <v>44840</v>
      </c>
    </row>
    <row r="92" spans="1:9" x14ac:dyDescent="0.35">
      <c r="A92" s="29" t="s">
        <v>16</v>
      </c>
      <c r="B92" s="30" t="s">
        <v>31</v>
      </c>
      <c r="C92" s="31" t="s">
        <v>21</v>
      </c>
      <c r="D92" s="31">
        <v>137.06</v>
      </c>
      <c r="E92" s="32">
        <f>(FÍSICOS[[#This Row],[Último precio
(cts Dlr/lb)]]-FÍSICOS[[#This Row],[Precio anterior
(cts Dlr/lb)]])/FÍSICOS[[#This Row],[Precio anterior
(cts Dlr/lb)]]</f>
        <v>2.9192818566626801E-4</v>
      </c>
      <c r="F92" s="31">
        <f t="shared" si="8"/>
        <v>137.02000000000001</v>
      </c>
      <c r="G92" s="33">
        <v>44839</v>
      </c>
      <c r="H92" s="45">
        <f t="shared" si="9"/>
        <v>44838</v>
      </c>
      <c r="I92" s="34">
        <v>44840</v>
      </c>
    </row>
    <row r="93" spans="1:9" x14ac:dyDescent="0.35">
      <c r="A93" s="29" t="s">
        <v>17</v>
      </c>
      <c r="B93" s="30" t="s">
        <v>32</v>
      </c>
      <c r="C93" s="31" t="s">
        <v>21</v>
      </c>
      <c r="D93" s="31">
        <v>274.14999999999998</v>
      </c>
      <c r="E93" s="32">
        <f>(FÍSICOS[[#This Row],[Último precio
(cts Dlr/lb)]]-FÍSICOS[[#This Row],[Precio anterior
(cts Dlr/lb)]])/FÍSICOS[[#This Row],[Precio anterior
(cts Dlr/lb)]]</f>
        <v>1.9903273809523683E-2</v>
      </c>
      <c r="F93" s="31">
        <f t="shared" si="8"/>
        <v>268.8</v>
      </c>
      <c r="G93" s="33">
        <v>44839</v>
      </c>
      <c r="H93" s="45">
        <f t="shared" si="9"/>
        <v>44838</v>
      </c>
      <c r="I93" s="34">
        <v>44840</v>
      </c>
    </row>
    <row r="94" spans="1:9" x14ac:dyDescent="0.35">
      <c r="A94" s="29" t="s">
        <v>18</v>
      </c>
      <c r="B94" s="30" t="s">
        <v>33</v>
      </c>
      <c r="C94" s="31" t="s">
        <v>35</v>
      </c>
      <c r="D94" s="31">
        <v>82</v>
      </c>
      <c r="E94" s="32">
        <f>(FÍSICOS[[#This Row],[Último precio
(cts Dlr/lb)]]-FÍSICOS[[#This Row],[Precio anterior
(cts Dlr/lb)]])/FÍSICOS[[#This Row],[Precio anterior
(cts Dlr/lb)]]</f>
        <v>2.5000000000000001E-2</v>
      </c>
      <c r="F94" s="31">
        <f t="shared" si="8"/>
        <v>80</v>
      </c>
      <c r="G94" s="33">
        <v>44840</v>
      </c>
      <c r="H94" s="45">
        <f t="shared" si="9"/>
        <v>44839</v>
      </c>
      <c r="I94" s="34">
        <v>44840</v>
      </c>
    </row>
    <row r="95" spans="1:9" x14ac:dyDescent="0.35">
      <c r="A95" s="29" t="s">
        <v>19</v>
      </c>
      <c r="B95" s="30" t="s">
        <v>34</v>
      </c>
      <c r="C95" s="31" t="s">
        <v>35</v>
      </c>
      <c r="D95" s="31">
        <v>75</v>
      </c>
      <c r="E95" s="32">
        <f>(FÍSICOS[[#This Row],[Último precio
(cts Dlr/lb)]]-FÍSICOS[[#This Row],[Precio anterior
(cts Dlr/lb)]])/FÍSICOS[[#This Row],[Precio anterior
(cts Dlr/lb)]]</f>
        <v>0</v>
      </c>
      <c r="F95" s="31">
        <f t="shared" ref="F95:F110" si="10">D79</f>
        <v>75</v>
      </c>
      <c r="G95" s="33">
        <v>44840</v>
      </c>
      <c r="H95" s="45">
        <f t="shared" ref="H95:H110" si="11">G79</f>
        <v>44839</v>
      </c>
      <c r="I95" s="34">
        <v>44840</v>
      </c>
    </row>
    <row r="96" spans="1:9" x14ac:dyDescent="0.35">
      <c r="A96" s="29" t="s">
        <v>50</v>
      </c>
      <c r="B96" s="30" t="s">
        <v>48</v>
      </c>
      <c r="C96" s="31" t="s">
        <v>21</v>
      </c>
      <c r="D96" s="31">
        <v>274.14999999999998</v>
      </c>
      <c r="E96" s="32">
        <f>(FÍSICOS[[#This Row],[Último precio
(cts Dlr/lb)]]-FÍSICOS[[#This Row],[Precio anterior
(cts Dlr/lb)]])/FÍSICOS[[#This Row],[Precio anterior
(cts Dlr/lb)]]</f>
        <v>1.9903273809523683E-2</v>
      </c>
      <c r="F96" s="31">
        <f t="shared" si="10"/>
        <v>268.8</v>
      </c>
      <c r="G96" s="33">
        <v>44839</v>
      </c>
      <c r="H96" s="45">
        <f t="shared" si="11"/>
        <v>44838</v>
      </c>
      <c r="I96" s="34">
        <v>44840</v>
      </c>
    </row>
    <row r="97" spans="1:9" ht="18.75" thickBot="1" x14ac:dyDescent="0.4">
      <c r="A97" s="29" t="s">
        <v>51</v>
      </c>
      <c r="B97" s="30" t="s">
        <v>49</v>
      </c>
      <c r="C97" s="31"/>
      <c r="D97" s="31"/>
      <c r="E97" s="32" t="s">
        <v>47</v>
      </c>
      <c r="F97" s="31">
        <f t="shared" si="10"/>
        <v>0</v>
      </c>
      <c r="G97" s="33">
        <v>44840</v>
      </c>
      <c r="H97" s="45">
        <f t="shared" si="11"/>
        <v>44839</v>
      </c>
      <c r="I97" s="34">
        <v>44840</v>
      </c>
    </row>
    <row r="98" spans="1:9" x14ac:dyDescent="0.35">
      <c r="A98" s="38" t="s">
        <v>6</v>
      </c>
      <c r="B98" s="39" t="s">
        <v>20</v>
      </c>
      <c r="C98" s="41" t="s">
        <v>21</v>
      </c>
      <c r="D98" s="41">
        <v>123.57</v>
      </c>
      <c r="E98" s="42">
        <f>(FÍSICOS[[#This Row],[Último precio
(cts Dlr/lb)]]-FÍSICOS[[#This Row],[Precio anterior
(cts Dlr/lb)]])/FÍSICOS[[#This Row],[Precio anterior
(cts Dlr/lb)]]</f>
        <v>-1.1914281145050448E-2</v>
      </c>
      <c r="F98" s="41">
        <f t="shared" si="10"/>
        <v>125.06</v>
      </c>
      <c r="G98" s="43">
        <v>44840</v>
      </c>
      <c r="H98" s="44">
        <f t="shared" si="11"/>
        <v>44839</v>
      </c>
      <c r="I98" s="46">
        <v>44841</v>
      </c>
    </row>
    <row r="99" spans="1:9" x14ac:dyDescent="0.35">
      <c r="A99" s="29" t="s">
        <v>7</v>
      </c>
      <c r="B99" s="40" t="s">
        <v>22</v>
      </c>
      <c r="C99" s="31" t="s">
        <v>21</v>
      </c>
      <c r="D99" s="31">
        <v>228.2</v>
      </c>
      <c r="E99" s="32">
        <f>(FÍSICOS[[#This Row],[Último precio
(cts Dlr/lb)]]-FÍSICOS[[#This Row],[Precio anterior
(cts Dlr/lb)]])/FÍSICOS[[#This Row],[Precio anterior
(cts Dlr/lb)]]</f>
        <v>-3.3665043404615784E-2</v>
      </c>
      <c r="F99" s="31">
        <f t="shared" si="10"/>
        <v>236.15</v>
      </c>
      <c r="G99" s="33">
        <v>44840</v>
      </c>
      <c r="H99" s="45">
        <f t="shared" si="11"/>
        <v>44839</v>
      </c>
      <c r="I99" s="34">
        <v>44841</v>
      </c>
    </row>
    <row r="100" spans="1:9" x14ac:dyDescent="0.35">
      <c r="A100" s="29" t="s">
        <v>8</v>
      </c>
      <c r="B100" s="40" t="s">
        <v>23</v>
      </c>
      <c r="C100" s="31" t="s">
        <v>21</v>
      </c>
      <c r="D100" s="31">
        <v>301.2</v>
      </c>
      <c r="E100" s="32">
        <f>(FÍSICOS[[#This Row],[Último precio
(cts Dlr/lb)]]-FÍSICOS[[#This Row],[Precio anterior
(cts Dlr/lb)]])/FÍSICOS[[#This Row],[Precio anterior
(cts Dlr/lb)]]</f>
        <v>-2.8857004675157148E-2</v>
      </c>
      <c r="F100" s="31">
        <f t="shared" si="10"/>
        <v>310.14999999999998</v>
      </c>
      <c r="G100" s="33">
        <v>44840</v>
      </c>
      <c r="H100" s="45">
        <f t="shared" si="11"/>
        <v>44839</v>
      </c>
      <c r="I100" s="34">
        <v>44841</v>
      </c>
    </row>
    <row r="101" spans="1:9" x14ac:dyDescent="0.35">
      <c r="A101" s="29" t="s">
        <v>9</v>
      </c>
      <c r="B101" s="30" t="s">
        <v>24</v>
      </c>
      <c r="C101" s="31" t="s">
        <v>21</v>
      </c>
      <c r="D101" s="31">
        <v>303.2</v>
      </c>
      <c r="E101" s="32">
        <f>(FÍSICOS[[#This Row],[Último precio
(cts Dlr/lb)]]-FÍSICOS[[#This Row],[Precio anterior
(cts Dlr/lb)]])/FÍSICOS[[#This Row],[Precio anterior
(cts Dlr/lb)]]</f>
        <v>-2.8672112766298219E-2</v>
      </c>
      <c r="F101" s="31">
        <f t="shared" si="10"/>
        <v>312.14999999999998</v>
      </c>
      <c r="G101" s="33">
        <v>44840</v>
      </c>
      <c r="H101" s="45">
        <f t="shared" si="11"/>
        <v>44839</v>
      </c>
      <c r="I101" s="34">
        <v>44841</v>
      </c>
    </row>
    <row r="102" spans="1:9" x14ac:dyDescent="0.35">
      <c r="A102" s="29" t="s">
        <v>10</v>
      </c>
      <c r="B102" s="30" t="s">
        <v>25</v>
      </c>
      <c r="C102" s="31" t="s">
        <v>21</v>
      </c>
      <c r="D102" s="31">
        <v>263.2</v>
      </c>
      <c r="E102" s="32">
        <f>(FÍSICOS[[#This Row],[Último precio
(cts Dlr/lb)]]-FÍSICOS[[#This Row],[Precio anterior
(cts Dlr/lb)]])/FÍSICOS[[#This Row],[Precio anterior
(cts Dlr/lb)]]</f>
        <v>-2.210663198959684E-2</v>
      </c>
      <c r="F102" s="31">
        <f t="shared" si="10"/>
        <v>269.14999999999998</v>
      </c>
      <c r="G102" s="33">
        <v>44840</v>
      </c>
      <c r="H102" s="45">
        <f t="shared" si="11"/>
        <v>44839</v>
      </c>
      <c r="I102" s="34">
        <v>44841</v>
      </c>
    </row>
    <row r="103" spans="1:9" x14ac:dyDescent="0.35">
      <c r="A103" s="29" t="s">
        <v>11</v>
      </c>
      <c r="B103" s="30" t="s">
        <v>26</v>
      </c>
      <c r="C103" s="31" t="s">
        <v>46</v>
      </c>
      <c r="D103" s="31">
        <v>253.2</v>
      </c>
      <c r="E103" s="32">
        <f>(FÍSICOS[[#This Row],[Último precio
(cts Dlr/lb)]]-FÍSICOS[[#This Row],[Precio anterior
(cts Dlr/lb)]])/FÍSICOS[[#This Row],[Precio anterior
(cts Dlr/lb)]]</f>
        <v>-3.0442274554853491E-2</v>
      </c>
      <c r="F103" s="31">
        <f t="shared" si="10"/>
        <v>261.14999999999998</v>
      </c>
      <c r="G103" s="33">
        <v>44840</v>
      </c>
      <c r="H103" s="45">
        <f t="shared" si="11"/>
        <v>44839</v>
      </c>
      <c r="I103" s="34">
        <v>44841</v>
      </c>
    </row>
    <row r="104" spans="1:9" x14ac:dyDescent="0.35">
      <c r="A104" s="29" t="s">
        <v>12</v>
      </c>
      <c r="B104" s="30" t="s">
        <v>27</v>
      </c>
      <c r="C104" s="31" t="s">
        <v>21</v>
      </c>
      <c r="D104" s="31">
        <v>265.2</v>
      </c>
      <c r="E104" s="32">
        <f>(FÍSICOS[[#This Row],[Último precio
(cts Dlr/lb)]]-FÍSICOS[[#This Row],[Precio anterior
(cts Dlr/lb)]])/FÍSICOS[[#This Row],[Precio anterior
(cts Dlr/lb)]]</f>
        <v>-2.9104887424491997E-2</v>
      </c>
      <c r="F104" s="31">
        <f t="shared" si="10"/>
        <v>273.14999999999998</v>
      </c>
      <c r="G104" s="33">
        <v>44840</v>
      </c>
      <c r="H104" s="45">
        <f t="shared" si="11"/>
        <v>44839</v>
      </c>
      <c r="I104" s="34">
        <v>44841</v>
      </c>
    </row>
    <row r="105" spans="1:9" x14ac:dyDescent="0.35">
      <c r="A105" s="29" t="s">
        <v>13</v>
      </c>
      <c r="B105" s="30" t="s">
        <v>28</v>
      </c>
      <c r="C105" s="31" t="s">
        <v>21</v>
      </c>
      <c r="D105" s="31">
        <v>285.2</v>
      </c>
      <c r="E105" s="32">
        <f>(FÍSICOS[[#This Row],[Último precio
(cts Dlr/lb)]]-FÍSICOS[[#This Row],[Precio anterior
(cts Dlr/lb)]])/FÍSICOS[[#This Row],[Precio anterior
(cts Dlr/lb)]]</f>
        <v>-2.3789149409549851E-2</v>
      </c>
      <c r="F105" s="31">
        <f t="shared" si="10"/>
        <v>292.14999999999998</v>
      </c>
      <c r="G105" s="33">
        <v>44840</v>
      </c>
      <c r="H105" s="45">
        <f t="shared" si="11"/>
        <v>44839</v>
      </c>
      <c r="I105" s="34">
        <v>44841</v>
      </c>
    </row>
    <row r="106" spans="1:9" x14ac:dyDescent="0.35">
      <c r="A106" s="29" t="s">
        <v>14</v>
      </c>
      <c r="B106" s="30" t="s">
        <v>29</v>
      </c>
      <c r="C106" s="31" t="s">
        <v>21</v>
      </c>
      <c r="D106" s="31">
        <v>221.2</v>
      </c>
      <c r="E106" s="32">
        <f>(FÍSICOS[[#This Row],[Último precio
(cts Dlr/lb)]]-FÍSICOS[[#This Row],[Precio anterior
(cts Dlr/lb)]])/FÍSICOS[[#This Row],[Precio anterior
(cts Dlr/lb)]]</f>
        <v>-3.4693432249618225E-2</v>
      </c>
      <c r="F106" s="31">
        <f t="shared" si="10"/>
        <v>229.15</v>
      </c>
      <c r="G106" s="33">
        <v>44840</v>
      </c>
      <c r="H106" s="45">
        <f t="shared" si="11"/>
        <v>44839</v>
      </c>
      <c r="I106" s="34">
        <v>44841</v>
      </c>
    </row>
    <row r="107" spans="1:9" x14ac:dyDescent="0.35">
      <c r="A107" s="29" t="s">
        <v>15</v>
      </c>
      <c r="B107" s="30" t="s">
        <v>30</v>
      </c>
      <c r="C107" s="31" t="s">
        <v>21</v>
      </c>
      <c r="D107" s="31">
        <v>122.57</v>
      </c>
      <c r="E107" s="32">
        <f>(FÍSICOS[[#This Row],[Último precio
(cts Dlr/lb)]]-FÍSICOS[[#This Row],[Precio anterior
(cts Dlr/lb)]])/FÍSICOS[[#This Row],[Precio anterior
(cts Dlr/lb)]]</f>
        <v>-1.2010317588263816E-2</v>
      </c>
      <c r="F107" s="31">
        <f t="shared" si="10"/>
        <v>124.06</v>
      </c>
      <c r="G107" s="33">
        <v>44840</v>
      </c>
      <c r="H107" s="45">
        <f t="shared" si="11"/>
        <v>44839</v>
      </c>
      <c r="I107" s="34">
        <v>44841</v>
      </c>
    </row>
    <row r="108" spans="1:9" x14ac:dyDescent="0.35">
      <c r="A108" s="29" t="s">
        <v>16</v>
      </c>
      <c r="B108" s="30" t="s">
        <v>31</v>
      </c>
      <c r="C108" s="31" t="s">
        <v>21</v>
      </c>
      <c r="D108" s="31">
        <v>135.57</v>
      </c>
      <c r="E108" s="32">
        <f>(FÍSICOS[[#This Row],[Último precio
(cts Dlr/lb)]]-FÍSICOS[[#This Row],[Precio anterior
(cts Dlr/lb)]])/FÍSICOS[[#This Row],[Precio anterior
(cts Dlr/lb)]]</f>
        <v>-1.0871151320589589E-2</v>
      </c>
      <c r="F108" s="31">
        <f t="shared" si="10"/>
        <v>137.06</v>
      </c>
      <c r="G108" s="33">
        <v>44840</v>
      </c>
      <c r="H108" s="45">
        <f t="shared" si="11"/>
        <v>44839</v>
      </c>
      <c r="I108" s="34">
        <v>44841</v>
      </c>
    </row>
    <row r="109" spans="1:9" x14ac:dyDescent="0.35">
      <c r="A109" s="29" t="s">
        <v>17</v>
      </c>
      <c r="B109" s="30" t="s">
        <v>32</v>
      </c>
      <c r="C109" s="31" t="s">
        <v>21</v>
      </c>
      <c r="D109" s="31">
        <v>267.2</v>
      </c>
      <c r="E109" s="32">
        <f>(FÍSICOS[[#This Row],[Último precio
(cts Dlr/lb)]]-FÍSICOS[[#This Row],[Precio anterior
(cts Dlr/lb)]])/FÍSICOS[[#This Row],[Precio anterior
(cts Dlr/lb)]]</f>
        <v>-2.5351085172350865E-2</v>
      </c>
      <c r="F109" s="31">
        <f t="shared" si="10"/>
        <v>274.14999999999998</v>
      </c>
      <c r="G109" s="33">
        <v>44840</v>
      </c>
      <c r="H109" s="45">
        <f t="shared" si="11"/>
        <v>44839</v>
      </c>
      <c r="I109" s="34">
        <v>44841</v>
      </c>
    </row>
    <row r="110" spans="1:9" x14ac:dyDescent="0.35">
      <c r="A110" s="29" t="s">
        <v>18</v>
      </c>
      <c r="B110" s="30" t="s">
        <v>33</v>
      </c>
      <c r="C110" s="31" t="s">
        <v>35</v>
      </c>
      <c r="D110" s="31">
        <v>82</v>
      </c>
      <c r="E110" s="32">
        <f>(FÍSICOS[[#This Row],[Último precio
(cts Dlr/lb)]]-FÍSICOS[[#This Row],[Precio anterior
(cts Dlr/lb)]])/FÍSICOS[[#This Row],[Precio anterior
(cts Dlr/lb)]]</f>
        <v>0</v>
      </c>
      <c r="F110" s="31">
        <f t="shared" si="10"/>
        <v>82</v>
      </c>
      <c r="G110" s="33">
        <v>44841</v>
      </c>
      <c r="H110" s="45">
        <f t="shared" si="11"/>
        <v>44840</v>
      </c>
      <c r="I110" s="34">
        <v>44841</v>
      </c>
    </row>
    <row r="111" spans="1:9" x14ac:dyDescent="0.35">
      <c r="A111" s="29" t="s">
        <v>19</v>
      </c>
      <c r="B111" s="30" t="s">
        <v>34</v>
      </c>
      <c r="C111" s="31" t="s">
        <v>35</v>
      </c>
      <c r="D111" s="31">
        <v>75</v>
      </c>
      <c r="E111" s="32">
        <f>(FÍSICOS[[#This Row],[Último precio
(cts Dlr/lb)]]-FÍSICOS[[#This Row],[Precio anterior
(cts Dlr/lb)]])/FÍSICOS[[#This Row],[Precio anterior
(cts Dlr/lb)]]</f>
        <v>0</v>
      </c>
      <c r="F111" s="31">
        <f t="shared" ref="F111:F126" si="12">D95</f>
        <v>75</v>
      </c>
      <c r="G111" s="33">
        <v>44841</v>
      </c>
      <c r="H111" s="45">
        <f t="shared" ref="H111:H126" si="13">G95</f>
        <v>44840</v>
      </c>
      <c r="I111" s="34">
        <v>44841</v>
      </c>
    </row>
    <row r="112" spans="1:9" x14ac:dyDescent="0.35">
      <c r="A112" s="29" t="s">
        <v>50</v>
      </c>
      <c r="B112" s="30" t="s">
        <v>48</v>
      </c>
      <c r="C112" s="31" t="s">
        <v>21</v>
      </c>
      <c r="D112" s="31">
        <v>267.2</v>
      </c>
      <c r="E112" s="32">
        <f>(FÍSICOS[[#This Row],[Último precio
(cts Dlr/lb)]]-FÍSICOS[[#This Row],[Precio anterior
(cts Dlr/lb)]])/FÍSICOS[[#This Row],[Precio anterior
(cts Dlr/lb)]]</f>
        <v>-2.5351085172350865E-2</v>
      </c>
      <c r="F112" s="31">
        <f t="shared" si="12"/>
        <v>274.14999999999998</v>
      </c>
      <c r="G112" s="33">
        <v>44840</v>
      </c>
      <c r="H112" s="45">
        <f t="shared" si="13"/>
        <v>44839</v>
      </c>
      <c r="I112" s="34">
        <v>44841</v>
      </c>
    </row>
    <row r="113" spans="1:9" ht="18.75" thickBot="1" x14ac:dyDescent="0.4">
      <c r="A113" s="29" t="s">
        <v>51</v>
      </c>
      <c r="B113" s="30" t="s">
        <v>49</v>
      </c>
      <c r="C113" s="31"/>
      <c r="D113" s="31"/>
      <c r="E113" s="32" t="s">
        <v>47</v>
      </c>
      <c r="F113" s="31">
        <f t="shared" si="12"/>
        <v>0</v>
      </c>
      <c r="G113" s="33">
        <v>44841</v>
      </c>
      <c r="H113" s="45">
        <f t="shared" si="13"/>
        <v>44840</v>
      </c>
      <c r="I113" s="34">
        <v>44841</v>
      </c>
    </row>
    <row r="114" spans="1:9" x14ac:dyDescent="0.35">
      <c r="A114" s="38" t="s">
        <v>6</v>
      </c>
      <c r="B114" s="39" t="s">
        <v>20</v>
      </c>
      <c r="C114" s="41" t="s">
        <v>21</v>
      </c>
      <c r="D114" s="41">
        <v>124.34</v>
      </c>
      <c r="E114" s="42">
        <f>(FÍSICOS[[#This Row],[Último precio
(cts Dlr/lb)]]-FÍSICOS[[#This Row],[Precio anterior
(cts Dlr/lb)]])/FÍSICOS[[#This Row],[Precio anterior
(cts Dlr/lb)]]</f>
        <v>6.2312859108198618E-3</v>
      </c>
      <c r="F114" s="41">
        <f t="shared" si="12"/>
        <v>123.57</v>
      </c>
      <c r="G114" s="43">
        <v>44841</v>
      </c>
      <c r="H114" s="44">
        <f t="shared" si="13"/>
        <v>44840</v>
      </c>
      <c r="I114" s="46">
        <v>44844</v>
      </c>
    </row>
    <row r="115" spans="1:9" x14ac:dyDescent="0.35">
      <c r="A115" s="29" t="s">
        <v>7</v>
      </c>
      <c r="B115" s="40" t="s">
        <v>22</v>
      </c>
      <c r="C115" s="31" t="s">
        <v>21</v>
      </c>
      <c r="D115" s="31">
        <v>227.75</v>
      </c>
      <c r="E115" s="32">
        <f>(FÍSICOS[[#This Row],[Último precio
(cts Dlr/lb)]]-FÍSICOS[[#This Row],[Precio anterior
(cts Dlr/lb)]])/FÍSICOS[[#This Row],[Precio anterior
(cts Dlr/lb)]]</f>
        <v>-1.9719544259421064E-3</v>
      </c>
      <c r="F115" s="31">
        <f t="shared" si="12"/>
        <v>228.2</v>
      </c>
      <c r="G115" s="33">
        <v>44841</v>
      </c>
      <c r="H115" s="45">
        <f t="shared" si="13"/>
        <v>44840</v>
      </c>
      <c r="I115" s="34">
        <v>44844</v>
      </c>
    </row>
    <row r="116" spans="1:9" x14ac:dyDescent="0.35">
      <c r="A116" s="29" t="s">
        <v>8</v>
      </c>
      <c r="B116" s="40" t="s">
        <v>23</v>
      </c>
      <c r="C116" s="31" t="s">
        <v>21</v>
      </c>
      <c r="D116" s="31">
        <v>300.75</v>
      </c>
      <c r="E116" s="32">
        <f>(FÍSICOS[[#This Row],[Último precio
(cts Dlr/lb)]]-FÍSICOS[[#This Row],[Precio anterior
(cts Dlr/lb)]])/FÍSICOS[[#This Row],[Precio anterior
(cts Dlr/lb)]]</f>
        <v>-1.4940239043824324E-3</v>
      </c>
      <c r="F116" s="31">
        <f t="shared" si="12"/>
        <v>301.2</v>
      </c>
      <c r="G116" s="33">
        <v>44841</v>
      </c>
      <c r="H116" s="45">
        <f t="shared" si="13"/>
        <v>44840</v>
      </c>
      <c r="I116" s="34">
        <v>44844</v>
      </c>
    </row>
    <row r="117" spans="1:9" x14ac:dyDescent="0.35">
      <c r="A117" s="29" t="s">
        <v>9</v>
      </c>
      <c r="B117" s="30" t="s">
        <v>24</v>
      </c>
      <c r="C117" s="31" t="s">
        <v>21</v>
      </c>
      <c r="D117" s="31">
        <v>302.75</v>
      </c>
      <c r="E117" s="32">
        <f>(FÍSICOS[[#This Row],[Último precio
(cts Dlr/lb)]]-FÍSICOS[[#This Row],[Precio anterior
(cts Dlr/lb)]])/FÍSICOS[[#This Row],[Precio anterior
(cts Dlr/lb)]]</f>
        <v>-1.4841688654353188E-3</v>
      </c>
      <c r="F117" s="31">
        <f t="shared" si="12"/>
        <v>303.2</v>
      </c>
      <c r="G117" s="33">
        <v>44841</v>
      </c>
      <c r="H117" s="45">
        <f t="shared" si="13"/>
        <v>44840</v>
      </c>
      <c r="I117" s="34">
        <v>44844</v>
      </c>
    </row>
    <row r="118" spans="1:9" x14ac:dyDescent="0.35">
      <c r="A118" s="29" t="s">
        <v>10</v>
      </c>
      <c r="B118" s="30" t="s">
        <v>25</v>
      </c>
      <c r="C118" s="31" t="s">
        <v>21</v>
      </c>
      <c r="D118" s="31">
        <v>262.75</v>
      </c>
      <c r="E118" s="32">
        <f>(FÍSICOS[[#This Row],[Último precio
(cts Dlr/lb)]]-FÍSICOS[[#This Row],[Precio anterior
(cts Dlr/lb)]])/FÍSICOS[[#This Row],[Precio anterior
(cts Dlr/lb)]]</f>
        <v>-1.7097264437689538E-3</v>
      </c>
      <c r="F118" s="31">
        <f t="shared" si="12"/>
        <v>263.2</v>
      </c>
      <c r="G118" s="33">
        <v>44841</v>
      </c>
      <c r="H118" s="45">
        <f t="shared" si="13"/>
        <v>44840</v>
      </c>
      <c r="I118" s="34">
        <v>44844</v>
      </c>
    </row>
    <row r="119" spans="1:9" x14ac:dyDescent="0.35">
      <c r="A119" s="29" t="s">
        <v>11</v>
      </c>
      <c r="B119" s="30" t="s">
        <v>26</v>
      </c>
      <c r="C119" s="31" t="s">
        <v>46</v>
      </c>
      <c r="D119" s="31">
        <v>252.75</v>
      </c>
      <c r="E119" s="32">
        <f>(FÍSICOS[[#This Row],[Último precio
(cts Dlr/lb)]]-FÍSICOS[[#This Row],[Precio anterior
(cts Dlr/lb)]])/FÍSICOS[[#This Row],[Precio anterior
(cts Dlr/lb)]]</f>
        <v>-1.7772511848340785E-3</v>
      </c>
      <c r="F119" s="31">
        <f t="shared" si="12"/>
        <v>253.2</v>
      </c>
      <c r="G119" s="33">
        <v>44841</v>
      </c>
      <c r="H119" s="45">
        <f t="shared" si="13"/>
        <v>44840</v>
      </c>
      <c r="I119" s="34">
        <v>44844</v>
      </c>
    </row>
    <row r="120" spans="1:9" x14ac:dyDescent="0.35">
      <c r="A120" s="29" t="s">
        <v>12</v>
      </c>
      <c r="B120" s="30" t="s">
        <v>27</v>
      </c>
      <c r="C120" s="31" t="s">
        <v>21</v>
      </c>
      <c r="D120" s="31">
        <v>264.75</v>
      </c>
      <c r="E120" s="32">
        <f>(FÍSICOS[[#This Row],[Último precio
(cts Dlr/lb)]]-FÍSICOS[[#This Row],[Precio anterior
(cts Dlr/lb)]])/FÍSICOS[[#This Row],[Precio anterior
(cts Dlr/lb)]]</f>
        <v>-1.6968325791854775E-3</v>
      </c>
      <c r="F120" s="31">
        <f t="shared" si="12"/>
        <v>265.2</v>
      </c>
      <c r="G120" s="33">
        <v>44841</v>
      </c>
      <c r="H120" s="45">
        <f t="shared" si="13"/>
        <v>44840</v>
      </c>
      <c r="I120" s="34">
        <v>44844</v>
      </c>
    </row>
    <row r="121" spans="1:9" x14ac:dyDescent="0.35">
      <c r="A121" s="29" t="s">
        <v>13</v>
      </c>
      <c r="B121" s="30" t="s">
        <v>28</v>
      </c>
      <c r="C121" s="31" t="s">
        <v>21</v>
      </c>
      <c r="D121" s="31">
        <v>284.75</v>
      </c>
      <c r="E121" s="32">
        <f>(FÍSICOS[[#This Row],[Último precio
(cts Dlr/lb)]]-FÍSICOS[[#This Row],[Precio anterior
(cts Dlr/lb)]])/FÍSICOS[[#This Row],[Precio anterior
(cts Dlr/lb)]]</f>
        <v>-1.5778401122019238E-3</v>
      </c>
      <c r="F121" s="31">
        <f t="shared" si="12"/>
        <v>285.2</v>
      </c>
      <c r="G121" s="33">
        <v>44841</v>
      </c>
      <c r="H121" s="45">
        <f t="shared" si="13"/>
        <v>44840</v>
      </c>
      <c r="I121" s="34">
        <v>44844</v>
      </c>
    </row>
    <row r="122" spans="1:9" x14ac:dyDescent="0.35">
      <c r="A122" s="29" t="s">
        <v>14</v>
      </c>
      <c r="B122" s="30" t="s">
        <v>29</v>
      </c>
      <c r="C122" s="31" t="s">
        <v>21</v>
      </c>
      <c r="D122" s="31">
        <v>220.75</v>
      </c>
      <c r="E122" s="32">
        <f>(FÍSICOS[[#This Row],[Último precio
(cts Dlr/lb)]]-FÍSICOS[[#This Row],[Precio anterior
(cts Dlr/lb)]])/FÍSICOS[[#This Row],[Precio anterior
(cts Dlr/lb)]]</f>
        <v>-2.0343580470162234E-3</v>
      </c>
      <c r="F122" s="31">
        <f t="shared" si="12"/>
        <v>221.2</v>
      </c>
      <c r="G122" s="33">
        <v>44841</v>
      </c>
      <c r="H122" s="45">
        <f t="shared" si="13"/>
        <v>44840</v>
      </c>
      <c r="I122" s="34">
        <v>44844</v>
      </c>
    </row>
    <row r="123" spans="1:9" x14ac:dyDescent="0.35">
      <c r="A123" s="29" t="s">
        <v>15</v>
      </c>
      <c r="B123" s="30" t="s">
        <v>30</v>
      </c>
      <c r="C123" s="31" t="s">
        <v>21</v>
      </c>
      <c r="D123" s="31">
        <v>123.34</v>
      </c>
      <c r="E123" s="32">
        <f>(FÍSICOS[[#This Row],[Último precio
(cts Dlr/lb)]]-FÍSICOS[[#This Row],[Precio anterior
(cts Dlr/lb)]])/FÍSICOS[[#This Row],[Precio anterior
(cts Dlr/lb)]]</f>
        <v>6.282124500285635E-3</v>
      </c>
      <c r="F123" s="31">
        <f t="shared" si="12"/>
        <v>122.57</v>
      </c>
      <c r="G123" s="33">
        <v>44841</v>
      </c>
      <c r="H123" s="45">
        <f t="shared" si="13"/>
        <v>44840</v>
      </c>
      <c r="I123" s="34">
        <v>44844</v>
      </c>
    </row>
    <row r="124" spans="1:9" x14ac:dyDescent="0.35">
      <c r="A124" s="29" t="s">
        <v>16</v>
      </c>
      <c r="B124" s="30" t="s">
        <v>31</v>
      </c>
      <c r="C124" s="31" t="s">
        <v>21</v>
      </c>
      <c r="D124" s="31">
        <v>136.34</v>
      </c>
      <c r="E124" s="32">
        <f>(FÍSICOS[[#This Row],[Último precio
(cts Dlr/lb)]]-FÍSICOS[[#This Row],[Precio anterior
(cts Dlr/lb)]])/FÍSICOS[[#This Row],[Precio anterior
(cts Dlr/lb)]]</f>
        <v>5.679722652504317E-3</v>
      </c>
      <c r="F124" s="31">
        <f t="shared" si="12"/>
        <v>135.57</v>
      </c>
      <c r="G124" s="33">
        <v>44841</v>
      </c>
      <c r="H124" s="45">
        <f t="shared" si="13"/>
        <v>44840</v>
      </c>
      <c r="I124" s="34">
        <v>44844</v>
      </c>
    </row>
    <row r="125" spans="1:9" x14ac:dyDescent="0.35">
      <c r="A125" s="29" t="s">
        <v>17</v>
      </c>
      <c r="B125" s="30" t="s">
        <v>32</v>
      </c>
      <c r="C125" s="31" t="s">
        <v>21</v>
      </c>
      <c r="D125" s="31">
        <v>266.75</v>
      </c>
      <c r="E125" s="32">
        <f>(FÍSICOS[[#This Row],[Último precio
(cts Dlr/lb)]]-FÍSICOS[[#This Row],[Precio anterior
(cts Dlr/lb)]])/FÍSICOS[[#This Row],[Precio anterior
(cts Dlr/lb)]]</f>
        <v>-1.6841317365269037E-3</v>
      </c>
      <c r="F125" s="31">
        <f t="shared" si="12"/>
        <v>267.2</v>
      </c>
      <c r="G125" s="33">
        <v>44841</v>
      </c>
      <c r="H125" s="45">
        <f t="shared" si="13"/>
        <v>44840</v>
      </c>
      <c r="I125" s="34">
        <v>44844</v>
      </c>
    </row>
    <row r="126" spans="1:9" x14ac:dyDescent="0.35">
      <c r="A126" s="29" t="s">
        <v>18</v>
      </c>
      <c r="B126" s="30" t="s">
        <v>33</v>
      </c>
      <c r="C126" s="31" t="s">
        <v>35</v>
      </c>
      <c r="D126" s="31">
        <v>82</v>
      </c>
      <c r="E126" s="32">
        <f>(FÍSICOS[[#This Row],[Último precio
(cts Dlr/lb)]]-FÍSICOS[[#This Row],[Precio anterior
(cts Dlr/lb)]])/FÍSICOS[[#This Row],[Precio anterior
(cts Dlr/lb)]]</f>
        <v>0</v>
      </c>
      <c r="F126" s="31">
        <f t="shared" si="12"/>
        <v>82</v>
      </c>
      <c r="G126" s="33">
        <v>44844</v>
      </c>
      <c r="H126" s="45">
        <f t="shared" si="13"/>
        <v>44841</v>
      </c>
      <c r="I126" s="34">
        <v>44844</v>
      </c>
    </row>
    <row r="127" spans="1:9" x14ac:dyDescent="0.35">
      <c r="A127" s="29" t="s">
        <v>19</v>
      </c>
      <c r="B127" s="30" t="s">
        <v>34</v>
      </c>
      <c r="C127" s="31" t="s">
        <v>35</v>
      </c>
      <c r="D127" s="31">
        <v>75</v>
      </c>
      <c r="E127" s="32">
        <f>(FÍSICOS[[#This Row],[Último precio
(cts Dlr/lb)]]-FÍSICOS[[#This Row],[Precio anterior
(cts Dlr/lb)]])/FÍSICOS[[#This Row],[Precio anterior
(cts Dlr/lb)]]</f>
        <v>0</v>
      </c>
      <c r="F127" s="31">
        <f t="shared" ref="F127:F142" si="14">D111</f>
        <v>75</v>
      </c>
      <c r="G127" s="33">
        <v>44844</v>
      </c>
      <c r="H127" s="45">
        <f t="shared" ref="H127:H142" si="15">G111</f>
        <v>44841</v>
      </c>
      <c r="I127" s="34">
        <v>44844</v>
      </c>
    </row>
    <row r="128" spans="1:9" x14ac:dyDescent="0.35">
      <c r="A128" s="29" t="s">
        <v>50</v>
      </c>
      <c r="B128" s="30" t="s">
        <v>48</v>
      </c>
      <c r="C128" s="31" t="s">
        <v>21</v>
      </c>
      <c r="D128" s="31">
        <v>266.75</v>
      </c>
      <c r="E128" s="32">
        <f>(FÍSICOS[[#This Row],[Último precio
(cts Dlr/lb)]]-FÍSICOS[[#This Row],[Precio anterior
(cts Dlr/lb)]])/FÍSICOS[[#This Row],[Precio anterior
(cts Dlr/lb)]]</f>
        <v>-1.6841317365269037E-3</v>
      </c>
      <c r="F128" s="31">
        <f t="shared" si="14"/>
        <v>267.2</v>
      </c>
      <c r="G128" s="33">
        <v>44841</v>
      </c>
      <c r="H128" s="45">
        <f t="shared" si="15"/>
        <v>44840</v>
      </c>
      <c r="I128" s="34">
        <v>44844</v>
      </c>
    </row>
    <row r="129" spans="1:9" ht="18.75" thickBot="1" x14ac:dyDescent="0.4">
      <c r="A129" s="29" t="s">
        <v>51</v>
      </c>
      <c r="B129" s="30" t="s">
        <v>49</v>
      </c>
      <c r="C129" s="31"/>
      <c r="D129" s="31"/>
      <c r="E129" s="32" t="s">
        <v>47</v>
      </c>
      <c r="F129" s="31">
        <f t="shared" si="14"/>
        <v>0</v>
      </c>
      <c r="G129" s="33">
        <v>44844</v>
      </c>
      <c r="H129" s="45">
        <f t="shared" si="15"/>
        <v>44841</v>
      </c>
      <c r="I129" s="34">
        <v>44844</v>
      </c>
    </row>
    <row r="130" spans="1:9" x14ac:dyDescent="0.35">
      <c r="A130" s="38" t="s">
        <v>6</v>
      </c>
      <c r="B130" s="39" t="s">
        <v>20</v>
      </c>
      <c r="C130" s="41" t="s">
        <v>21</v>
      </c>
      <c r="D130" s="41">
        <v>124.38</v>
      </c>
      <c r="E130" s="42">
        <f>(FÍSICOS[[#This Row],[Último precio
(cts Dlr/lb)]]-FÍSICOS[[#This Row],[Precio anterior
(cts Dlr/lb)]])/FÍSICOS[[#This Row],[Precio anterior
(cts Dlr/lb)]]</f>
        <v>3.2169856844130643E-4</v>
      </c>
      <c r="F130" s="41">
        <f t="shared" si="14"/>
        <v>124.34</v>
      </c>
      <c r="G130" s="43">
        <v>44844</v>
      </c>
      <c r="H130" s="44">
        <f t="shared" si="15"/>
        <v>44841</v>
      </c>
      <c r="I130" s="46">
        <v>44845</v>
      </c>
    </row>
    <row r="131" spans="1:9" x14ac:dyDescent="0.35">
      <c r="A131" s="29" t="s">
        <v>7</v>
      </c>
      <c r="B131" s="40" t="s">
        <v>22</v>
      </c>
      <c r="C131" s="31" t="s">
        <v>21</v>
      </c>
      <c r="D131" s="31">
        <v>227.95</v>
      </c>
      <c r="E131" s="32">
        <f>(FÍSICOS[[#This Row],[Último precio
(cts Dlr/lb)]]-FÍSICOS[[#This Row],[Precio anterior
(cts Dlr/lb)]])/FÍSICOS[[#This Row],[Precio anterior
(cts Dlr/lb)]]</f>
        <v>8.7815587266734858E-4</v>
      </c>
      <c r="F131" s="31">
        <f t="shared" si="14"/>
        <v>227.75</v>
      </c>
      <c r="G131" s="33">
        <v>44844</v>
      </c>
      <c r="H131" s="45">
        <f t="shared" si="15"/>
        <v>44841</v>
      </c>
      <c r="I131" s="34">
        <v>44845</v>
      </c>
    </row>
    <row r="132" spans="1:9" x14ac:dyDescent="0.35">
      <c r="A132" s="29" t="s">
        <v>8</v>
      </c>
      <c r="B132" s="40" t="s">
        <v>23</v>
      </c>
      <c r="C132" s="31" t="s">
        <v>21</v>
      </c>
      <c r="D132" s="31">
        <v>300.95</v>
      </c>
      <c r="E132" s="32">
        <f>(FÍSICOS[[#This Row],[Último precio
(cts Dlr/lb)]]-FÍSICOS[[#This Row],[Precio anterior
(cts Dlr/lb)]])/FÍSICOS[[#This Row],[Precio anterior
(cts Dlr/lb)]]</f>
        <v>6.6500415627593888E-4</v>
      </c>
      <c r="F132" s="31">
        <f t="shared" si="14"/>
        <v>300.75</v>
      </c>
      <c r="G132" s="33">
        <v>44844</v>
      </c>
      <c r="H132" s="45">
        <f t="shared" si="15"/>
        <v>44841</v>
      </c>
      <c r="I132" s="34">
        <v>44845</v>
      </c>
    </row>
    <row r="133" spans="1:9" x14ac:dyDescent="0.35">
      <c r="A133" s="29" t="s">
        <v>9</v>
      </c>
      <c r="B133" s="30" t="s">
        <v>24</v>
      </c>
      <c r="C133" s="31" t="s">
        <v>21</v>
      </c>
      <c r="D133" s="31">
        <v>302.95</v>
      </c>
      <c r="E133" s="32">
        <f>(FÍSICOS[[#This Row],[Último precio
(cts Dlr/lb)]]-FÍSICOS[[#This Row],[Precio anterior
(cts Dlr/lb)]])/FÍSICOS[[#This Row],[Precio anterior
(cts Dlr/lb)]]</f>
        <v>6.6061106523530519E-4</v>
      </c>
      <c r="F133" s="31">
        <f t="shared" si="14"/>
        <v>302.75</v>
      </c>
      <c r="G133" s="33">
        <v>44844</v>
      </c>
      <c r="H133" s="45">
        <f t="shared" si="15"/>
        <v>44841</v>
      </c>
      <c r="I133" s="34">
        <v>44845</v>
      </c>
    </row>
    <row r="134" spans="1:9" x14ac:dyDescent="0.35">
      <c r="A134" s="29" t="s">
        <v>10</v>
      </c>
      <c r="B134" s="30" t="s">
        <v>25</v>
      </c>
      <c r="C134" s="31" t="s">
        <v>21</v>
      </c>
      <c r="D134" s="31">
        <v>262.95</v>
      </c>
      <c r="E134" s="32">
        <f>(FÍSICOS[[#This Row],[Último precio
(cts Dlr/lb)]]-FÍSICOS[[#This Row],[Precio anterior
(cts Dlr/lb)]])/FÍSICOS[[#This Row],[Precio anterior
(cts Dlr/lb)]]</f>
        <v>7.6117982873449527E-4</v>
      </c>
      <c r="F134" s="31">
        <f t="shared" si="14"/>
        <v>262.75</v>
      </c>
      <c r="G134" s="33">
        <v>44844</v>
      </c>
      <c r="H134" s="45">
        <f t="shared" si="15"/>
        <v>44841</v>
      </c>
      <c r="I134" s="34">
        <v>44845</v>
      </c>
    </row>
    <row r="135" spans="1:9" x14ac:dyDescent="0.35">
      <c r="A135" s="29" t="s">
        <v>11</v>
      </c>
      <c r="B135" s="30" t="s">
        <v>26</v>
      </c>
      <c r="C135" s="31" t="s">
        <v>46</v>
      </c>
      <c r="D135" s="31">
        <v>252.95</v>
      </c>
      <c r="E135" s="32">
        <f>(FÍSICOS[[#This Row],[Último precio
(cts Dlr/lb)]]-FÍSICOS[[#This Row],[Precio anterior
(cts Dlr/lb)]])/FÍSICOS[[#This Row],[Precio anterior
(cts Dlr/lb)]]</f>
        <v>7.9129574678531601E-4</v>
      </c>
      <c r="F135" s="31">
        <f t="shared" si="14"/>
        <v>252.75</v>
      </c>
      <c r="G135" s="33">
        <v>44844</v>
      </c>
      <c r="H135" s="45">
        <f t="shared" si="15"/>
        <v>44841</v>
      </c>
      <c r="I135" s="34">
        <v>44845</v>
      </c>
    </row>
    <row r="136" spans="1:9" x14ac:dyDescent="0.35">
      <c r="A136" s="29" t="s">
        <v>12</v>
      </c>
      <c r="B136" s="30" t="s">
        <v>27</v>
      </c>
      <c r="C136" s="31" t="s">
        <v>21</v>
      </c>
      <c r="D136" s="31">
        <v>264.95</v>
      </c>
      <c r="E136" s="32">
        <f>(FÍSICOS[[#This Row],[Último precio
(cts Dlr/lb)]]-FÍSICOS[[#This Row],[Precio anterior
(cts Dlr/lb)]])/FÍSICOS[[#This Row],[Precio anterior
(cts Dlr/lb)]]</f>
        <v>7.5542965061374361E-4</v>
      </c>
      <c r="F136" s="31">
        <f t="shared" si="14"/>
        <v>264.75</v>
      </c>
      <c r="G136" s="33">
        <v>44844</v>
      </c>
      <c r="H136" s="45">
        <f t="shared" si="15"/>
        <v>44841</v>
      </c>
      <c r="I136" s="34">
        <v>44845</v>
      </c>
    </row>
    <row r="137" spans="1:9" x14ac:dyDescent="0.35">
      <c r="A137" s="29" t="s">
        <v>13</v>
      </c>
      <c r="B137" s="30" t="s">
        <v>28</v>
      </c>
      <c r="C137" s="31" t="s">
        <v>21</v>
      </c>
      <c r="D137" s="31">
        <v>284.95</v>
      </c>
      <c r="E137" s="32">
        <f>(FÍSICOS[[#This Row],[Último precio
(cts Dlr/lb)]]-FÍSICOS[[#This Row],[Precio anterior
(cts Dlr/lb)]])/FÍSICOS[[#This Row],[Precio anterior
(cts Dlr/lb)]]</f>
        <v>7.023705004389416E-4</v>
      </c>
      <c r="F137" s="31">
        <f t="shared" si="14"/>
        <v>284.75</v>
      </c>
      <c r="G137" s="33">
        <v>44844</v>
      </c>
      <c r="H137" s="45">
        <f t="shared" si="15"/>
        <v>44841</v>
      </c>
      <c r="I137" s="34">
        <v>44845</v>
      </c>
    </row>
    <row r="138" spans="1:9" x14ac:dyDescent="0.35">
      <c r="A138" s="29" t="s">
        <v>14</v>
      </c>
      <c r="B138" s="30" t="s">
        <v>29</v>
      </c>
      <c r="C138" s="31" t="s">
        <v>21</v>
      </c>
      <c r="D138" s="31">
        <v>220.95</v>
      </c>
      <c r="E138" s="32">
        <f>(FÍSICOS[[#This Row],[Último precio
(cts Dlr/lb)]]-FÍSICOS[[#This Row],[Precio anterior
(cts Dlr/lb)]])/FÍSICOS[[#This Row],[Precio anterior
(cts Dlr/lb)]]</f>
        <v>9.0600226500561103E-4</v>
      </c>
      <c r="F138" s="31">
        <f t="shared" si="14"/>
        <v>220.75</v>
      </c>
      <c r="G138" s="33">
        <v>44844</v>
      </c>
      <c r="H138" s="45">
        <f t="shared" si="15"/>
        <v>44841</v>
      </c>
      <c r="I138" s="34">
        <v>44845</v>
      </c>
    </row>
    <row r="139" spans="1:9" x14ac:dyDescent="0.35">
      <c r="A139" s="29" t="s">
        <v>15</v>
      </c>
      <c r="B139" s="30" t="s">
        <v>30</v>
      </c>
      <c r="C139" s="31" t="s">
        <v>21</v>
      </c>
      <c r="D139" s="31">
        <v>123.38</v>
      </c>
      <c r="E139" s="32">
        <f>(FÍSICOS[[#This Row],[Último precio
(cts Dlr/lb)]]-FÍSICOS[[#This Row],[Precio anterior
(cts Dlr/lb)]])/FÍSICOS[[#This Row],[Precio anterior
(cts Dlr/lb)]]</f>
        <v>3.2430679422727456E-4</v>
      </c>
      <c r="F139" s="31">
        <f t="shared" si="14"/>
        <v>123.34</v>
      </c>
      <c r="G139" s="33">
        <v>44844</v>
      </c>
      <c r="H139" s="45">
        <f t="shared" si="15"/>
        <v>44841</v>
      </c>
      <c r="I139" s="34">
        <v>44845</v>
      </c>
    </row>
    <row r="140" spans="1:9" x14ac:dyDescent="0.35">
      <c r="A140" s="29" t="s">
        <v>16</v>
      </c>
      <c r="B140" s="30" t="s">
        <v>31</v>
      </c>
      <c r="C140" s="31" t="s">
        <v>21</v>
      </c>
      <c r="D140" s="31">
        <v>136.38</v>
      </c>
      <c r="E140" s="32">
        <f>(FÍSICOS[[#This Row],[Último precio
(cts Dlr/lb)]]-FÍSICOS[[#This Row],[Precio anterior
(cts Dlr/lb)]])/FÍSICOS[[#This Row],[Precio anterior
(cts Dlr/lb)]]</f>
        <v>2.9338418659228432E-4</v>
      </c>
      <c r="F140" s="31">
        <f t="shared" si="14"/>
        <v>136.34</v>
      </c>
      <c r="G140" s="33">
        <v>44844</v>
      </c>
      <c r="H140" s="45">
        <f t="shared" si="15"/>
        <v>44841</v>
      </c>
      <c r="I140" s="34">
        <v>44845</v>
      </c>
    </row>
    <row r="141" spans="1:9" x14ac:dyDescent="0.35">
      <c r="A141" s="29" t="s">
        <v>17</v>
      </c>
      <c r="B141" s="30" t="s">
        <v>32</v>
      </c>
      <c r="C141" s="31" t="s">
        <v>21</v>
      </c>
      <c r="D141" s="31">
        <v>266.95</v>
      </c>
      <c r="E141" s="32">
        <f>(FÍSICOS[[#This Row],[Último precio
(cts Dlr/lb)]]-FÍSICOS[[#This Row],[Precio anterior
(cts Dlr/lb)]])/FÍSICOS[[#This Row],[Precio anterior
(cts Dlr/lb)]]</f>
        <v>7.4976569821926387E-4</v>
      </c>
      <c r="F141" s="31">
        <f t="shared" si="14"/>
        <v>266.75</v>
      </c>
      <c r="G141" s="33">
        <v>44844</v>
      </c>
      <c r="H141" s="45">
        <f t="shared" si="15"/>
        <v>44841</v>
      </c>
      <c r="I141" s="34">
        <v>44845</v>
      </c>
    </row>
    <row r="142" spans="1:9" x14ac:dyDescent="0.35">
      <c r="A142" s="29" t="s">
        <v>18</v>
      </c>
      <c r="B142" s="30" t="s">
        <v>33</v>
      </c>
      <c r="C142" s="31" t="s">
        <v>35</v>
      </c>
      <c r="D142" s="31">
        <v>82</v>
      </c>
      <c r="E142" s="32">
        <f>(FÍSICOS[[#This Row],[Último precio
(cts Dlr/lb)]]-FÍSICOS[[#This Row],[Precio anterior
(cts Dlr/lb)]])/FÍSICOS[[#This Row],[Precio anterior
(cts Dlr/lb)]]</f>
        <v>0</v>
      </c>
      <c r="F142" s="31">
        <f t="shared" si="14"/>
        <v>82</v>
      </c>
      <c r="G142" s="33">
        <v>44845</v>
      </c>
      <c r="H142" s="45">
        <f t="shared" si="15"/>
        <v>44844</v>
      </c>
      <c r="I142" s="34">
        <v>44845</v>
      </c>
    </row>
    <row r="143" spans="1:9" x14ac:dyDescent="0.35">
      <c r="A143" s="29" t="s">
        <v>19</v>
      </c>
      <c r="B143" s="30" t="s">
        <v>34</v>
      </c>
      <c r="C143" s="31" t="s">
        <v>35</v>
      </c>
      <c r="D143" s="31">
        <v>75</v>
      </c>
      <c r="E143" s="32">
        <f>(FÍSICOS[[#This Row],[Último precio
(cts Dlr/lb)]]-FÍSICOS[[#This Row],[Precio anterior
(cts Dlr/lb)]])/FÍSICOS[[#This Row],[Precio anterior
(cts Dlr/lb)]]</f>
        <v>0</v>
      </c>
      <c r="F143" s="31">
        <f t="shared" ref="F143:F158" si="16">D127</f>
        <v>75</v>
      </c>
      <c r="G143" s="33">
        <v>44845</v>
      </c>
      <c r="H143" s="45">
        <f t="shared" ref="H143:H158" si="17">G127</f>
        <v>44844</v>
      </c>
      <c r="I143" s="34">
        <v>44845</v>
      </c>
    </row>
    <row r="144" spans="1:9" x14ac:dyDescent="0.35">
      <c r="A144" s="29" t="s">
        <v>50</v>
      </c>
      <c r="B144" s="30" t="s">
        <v>48</v>
      </c>
      <c r="C144" s="31" t="s">
        <v>21</v>
      </c>
      <c r="D144" s="31">
        <v>266.95</v>
      </c>
      <c r="E144" s="32">
        <f>(FÍSICOS[[#This Row],[Último precio
(cts Dlr/lb)]]-FÍSICOS[[#This Row],[Precio anterior
(cts Dlr/lb)]])/FÍSICOS[[#This Row],[Precio anterior
(cts Dlr/lb)]]</f>
        <v>7.4976569821926387E-4</v>
      </c>
      <c r="F144" s="31">
        <f t="shared" si="16"/>
        <v>266.75</v>
      </c>
      <c r="G144" s="33">
        <v>44844</v>
      </c>
      <c r="H144" s="45">
        <f t="shared" si="17"/>
        <v>44841</v>
      </c>
      <c r="I144" s="34">
        <v>44845</v>
      </c>
    </row>
    <row r="145" spans="1:9" ht="18.75" thickBot="1" x14ac:dyDescent="0.4">
      <c r="A145" s="29" t="s">
        <v>51</v>
      </c>
      <c r="B145" s="30" t="s">
        <v>49</v>
      </c>
      <c r="C145" s="31"/>
      <c r="D145" s="31"/>
      <c r="E145" s="32" t="s">
        <v>47</v>
      </c>
      <c r="F145" s="31">
        <f t="shared" si="16"/>
        <v>0</v>
      </c>
      <c r="G145" s="33">
        <v>44845</v>
      </c>
      <c r="H145" s="45">
        <f t="shared" si="17"/>
        <v>44844</v>
      </c>
      <c r="I145" s="34">
        <v>44845</v>
      </c>
    </row>
    <row r="146" spans="1:9" x14ac:dyDescent="0.35">
      <c r="A146" s="38" t="s">
        <v>6</v>
      </c>
      <c r="B146" s="39" t="s">
        <v>20</v>
      </c>
      <c r="C146" s="41" t="s">
        <v>21</v>
      </c>
      <c r="D146" s="41">
        <v>124.75</v>
      </c>
      <c r="E146" s="42">
        <f>(FÍSICOS[[#This Row],[Último precio
(cts Dlr/lb)]]-FÍSICOS[[#This Row],[Precio anterior
(cts Dlr/lb)]])/FÍSICOS[[#This Row],[Precio anterior
(cts Dlr/lb)]]</f>
        <v>2.974754783727324E-3</v>
      </c>
      <c r="F146" s="41">
        <f t="shared" si="16"/>
        <v>124.38</v>
      </c>
      <c r="G146" s="43">
        <v>44845</v>
      </c>
      <c r="H146" s="44">
        <f t="shared" si="17"/>
        <v>44844</v>
      </c>
      <c r="I146" s="46">
        <v>44846</v>
      </c>
    </row>
    <row r="147" spans="1:9" x14ac:dyDescent="0.35">
      <c r="A147" s="29" t="s">
        <v>7</v>
      </c>
      <c r="B147" s="40" t="s">
        <v>22</v>
      </c>
      <c r="C147" s="31" t="s">
        <v>21</v>
      </c>
      <c r="D147" s="31">
        <v>228.35</v>
      </c>
      <c r="E147" s="32">
        <f>(FÍSICOS[[#This Row],[Último precio
(cts Dlr/lb)]]-FÍSICOS[[#This Row],[Precio anterior
(cts Dlr/lb)]])/FÍSICOS[[#This Row],[Precio anterior
(cts Dlr/lb)]]</f>
        <v>1.754770783066487E-3</v>
      </c>
      <c r="F147" s="31">
        <f t="shared" si="16"/>
        <v>227.95</v>
      </c>
      <c r="G147" s="33">
        <v>44845</v>
      </c>
      <c r="H147" s="45">
        <f t="shared" si="17"/>
        <v>44844</v>
      </c>
      <c r="I147" s="34">
        <v>44846</v>
      </c>
    </row>
    <row r="148" spans="1:9" x14ac:dyDescent="0.35">
      <c r="A148" s="29" t="s">
        <v>8</v>
      </c>
      <c r="B148" s="40" t="s">
        <v>23</v>
      </c>
      <c r="C148" s="31" t="s">
        <v>21</v>
      </c>
      <c r="D148" s="31">
        <v>301.35000000000002</v>
      </c>
      <c r="E148" s="32">
        <f>(FÍSICOS[[#This Row],[Último precio
(cts Dlr/lb)]]-FÍSICOS[[#This Row],[Precio anterior
(cts Dlr/lb)]])/FÍSICOS[[#This Row],[Precio anterior
(cts Dlr/lb)]]</f>
        <v>1.3291244392757405E-3</v>
      </c>
      <c r="F148" s="31">
        <f t="shared" si="16"/>
        <v>300.95</v>
      </c>
      <c r="G148" s="33">
        <v>44845</v>
      </c>
      <c r="H148" s="45">
        <f t="shared" si="17"/>
        <v>44844</v>
      </c>
      <c r="I148" s="34">
        <v>44846</v>
      </c>
    </row>
    <row r="149" spans="1:9" x14ac:dyDescent="0.35">
      <c r="A149" s="29" t="s">
        <v>9</v>
      </c>
      <c r="B149" s="30" t="s">
        <v>24</v>
      </c>
      <c r="C149" s="31" t="s">
        <v>21</v>
      </c>
      <c r="D149" s="31">
        <v>303.35000000000002</v>
      </c>
      <c r="E149" s="32">
        <f>(FÍSICOS[[#This Row],[Último precio
(cts Dlr/lb)]]-FÍSICOS[[#This Row],[Precio anterior
(cts Dlr/lb)]])/FÍSICOS[[#This Row],[Precio anterior
(cts Dlr/lb)]]</f>
        <v>1.3203498927216839E-3</v>
      </c>
      <c r="F149" s="31">
        <f t="shared" si="16"/>
        <v>302.95</v>
      </c>
      <c r="G149" s="33">
        <v>44845</v>
      </c>
      <c r="H149" s="45">
        <f t="shared" si="17"/>
        <v>44844</v>
      </c>
      <c r="I149" s="34">
        <v>44846</v>
      </c>
    </row>
    <row r="150" spans="1:9" x14ac:dyDescent="0.35">
      <c r="A150" s="29" t="s">
        <v>10</v>
      </c>
      <c r="B150" s="30" t="s">
        <v>25</v>
      </c>
      <c r="C150" s="31" t="s">
        <v>21</v>
      </c>
      <c r="D150" s="31">
        <v>263.35000000000002</v>
      </c>
      <c r="E150" s="32">
        <f>(FÍSICOS[[#This Row],[Último precio
(cts Dlr/lb)]]-FÍSICOS[[#This Row],[Precio anterior
(cts Dlr/lb)]])/FÍSICOS[[#This Row],[Precio anterior
(cts Dlr/lb)]]</f>
        <v>1.5212017493821416E-3</v>
      </c>
      <c r="F150" s="31">
        <f t="shared" si="16"/>
        <v>262.95</v>
      </c>
      <c r="G150" s="33">
        <v>44845</v>
      </c>
      <c r="H150" s="45">
        <f t="shared" si="17"/>
        <v>44844</v>
      </c>
      <c r="I150" s="34">
        <v>44846</v>
      </c>
    </row>
    <row r="151" spans="1:9" x14ac:dyDescent="0.35">
      <c r="A151" s="29" t="s">
        <v>11</v>
      </c>
      <c r="B151" s="30" t="s">
        <v>26</v>
      </c>
      <c r="C151" s="31" t="s">
        <v>46</v>
      </c>
      <c r="D151" s="31">
        <v>253.35</v>
      </c>
      <c r="E151" s="32">
        <f>(FÍSICOS[[#This Row],[Último precio
(cts Dlr/lb)]]-FÍSICOS[[#This Row],[Precio anterior
(cts Dlr/lb)]])/FÍSICOS[[#This Row],[Precio anterior
(cts Dlr/lb)]]</f>
        <v>1.5813401858074945E-3</v>
      </c>
      <c r="F151" s="31">
        <f t="shared" si="16"/>
        <v>252.95</v>
      </c>
      <c r="G151" s="33">
        <v>44845</v>
      </c>
      <c r="H151" s="45">
        <f t="shared" si="17"/>
        <v>44844</v>
      </c>
      <c r="I151" s="34">
        <v>44846</v>
      </c>
    </row>
    <row r="152" spans="1:9" x14ac:dyDescent="0.35">
      <c r="A152" s="29" t="s">
        <v>12</v>
      </c>
      <c r="B152" s="30" t="s">
        <v>27</v>
      </c>
      <c r="C152" s="31" t="s">
        <v>21</v>
      </c>
      <c r="D152" s="31">
        <v>265.35000000000002</v>
      </c>
      <c r="E152" s="32">
        <f>(FÍSICOS[[#This Row],[Último precio
(cts Dlr/lb)]]-FÍSICOS[[#This Row],[Precio anterior
(cts Dlr/lb)]])/FÍSICOS[[#This Row],[Precio anterior
(cts Dlr/lb)]]</f>
        <v>1.5097188148708591E-3</v>
      </c>
      <c r="F152" s="31">
        <f t="shared" si="16"/>
        <v>264.95</v>
      </c>
      <c r="G152" s="33">
        <v>44845</v>
      </c>
      <c r="H152" s="45">
        <f t="shared" si="17"/>
        <v>44844</v>
      </c>
      <c r="I152" s="34">
        <v>44846</v>
      </c>
    </row>
    <row r="153" spans="1:9" x14ac:dyDescent="0.35">
      <c r="A153" s="29" t="s">
        <v>13</v>
      </c>
      <c r="B153" s="30" t="s">
        <v>28</v>
      </c>
      <c r="C153" s="31" t="s">
        <v>21</v>
      </c>
      <c r="D153" s="31">
        <v>285.35000000000002</v>
      </c>
      <c r="E153" s="32">
        <f>(FÍSICOS[[#This Row],[Último precio
(cts Dlr/lb)]]-FÍSICOS[[#This Row],[Precio anterior
(cts Dlr/lb)]])/FÍSICOS[[#This Row],[Precio anterior
(cts Dlr/lb)]]</f>
        <v>1.4037550447448118E-3</v>
      </c>
      <c r="F153" s="31">
        <f t="shared" si="16"/>
        <v>284.95</v>
      </c>
      <c r="G153" s="33">
        <v>44845</v>
      </c>
      <c r="H153" s="45">
        <f t="shared" si="17"/>
        <v>44844</v>
      </c>
      <c r="I153" s="34">
        <v>44846</v>
      </c>
    </row>
    <row r="154" spans="1:9" x14ac:dyDescent="0.35">
      <c r="A154" s="29" t="s">
        <v>14</v>
      </c>
      <c r="B154" s="30" t="s">
        <v>29</v>
      </c>
      <c r="C154" s="31" t="s">
        <v>21</v>
      </c>
      <c r="D154" s="31">
        <v>221.35</v>
      </c>
      <c r="E154" s="32">
        <f>(FÍSICOS[[#This Row],[Último precio
(cts Dlr/lb)]]-FÍSICOS[[#This Row],[Precio anterior
(cts Dlr/lb)]])/FÍSICOS[[#This Row],[Precio anterior
(cts Dlr/lb)]]</f>
        <v>1.81036433582261E-3</v>
      </c>
      <c r="F154" s="31">
        <f t="shared" si="16"/>
        <v>220.95</v>
      </c>
      <c r="G154" s="33">
        <v>44845</v>
      </c>
      <c r="H154" s="45">
        <f t="shared" si="17"/>
        <v>44844</v>
      </c>
      <c r="I154" s="34">
        <v>44846</v>
      </c>
    </row>
    <row r="155" spans="1:9" x14ac:dyDescent="0.35">
      <c r="A155" s="29" t="s">
        <v>15</v>
      </c>
      <c r="B155" s="30" t="s">
        <v>30</v>
      </c>
      <c r="C155" s="31" t="s">
        <v>21</v>
      </c>
      <c r="D155" s="31">
        <v>123.75</v>
      </c>
      <c r="E155" s="32">
        <f>(FÍSICOS[[#This Row],[Último precio
(cts Dlr/lb)]]-FÍSICOS[[#This Row],[Precio anterior
(cts Dlr/lb)]])/FÍSICOS[[#This Row],[Precio anterior
(cts Dlr/lb)]]</f>
        <v>2.9988652942130375E-3</v>
      </c>
      <c r="F155" s="31">
        <f t="shared" si="16"/>
        <v>123.38</v>
      </c>
      <c r="G155" s="33">
        <v>44845</v>
      </c>
      <c r="H155" s="45">
        <f t="shared" si="17"/>
        <v>44844</v>
      </c>
      <c r="I155" s="34">
        <v>44846</v>
      </c>
    </row>
    <row r="156" spans="1:9" x14ac:dyDescent="0.35">
      <c r="A156" s="29" t="s">
        <v>16</v>
      </c>
      <c r="B156" s="30" t="s">
        <v>31</v>
      </c>
      <c r="C156" s="31" t="s">
        <v>21</v>
      </c>
      <c r="D156" s="31">
        <v>136.75</v>
      </c>
      <c r="E156" s="32">
        <f>(FÍSICOS[[#This Row],[Último precio
(cts Dlr/lb)]]-FÍSICOS[[#This Row],[Precio anterior
(cts Dlr/lb)]])/FÍSICOS[[#This Row],[Precio anterior
(cts Dlr/lb)]]</f>
        <v>2.7130077724006785E-3</v>
      </c>
      <c r="F156" s="31">
        <f t="shared" si="16"/>
        <v>136.38</v>
      </c>
      <c r="G156" s="33">
        <v>44845</v>
      </c>
      <c r="H156" s="45">
        <f t="shared" si="17"/>
        <v>44844</v>
      </c>
      <c r="I156" s="34">
        <v>44846</v>
      </c>
    </row>
    <row r="157" spans="1:9" x14ac:dyDescent="0.35">
      <c r="A157" s="29" t="s">
        <v>17</v>
      </c>
      <c r="B157" s="30" t="s">
        <v>32</v>
      </c>
      <c r="C157" s="31" t="s">
        <v>21</v>
      </c>
      <c r="D157" s="31">
        <v>267.35000000000002</v>
      </c>
      <c r="E157" s="32">
        <f>(FÍSICOS[[#This Row],[Último precio
(cts Dlr/lb)]]-FÍSICOS[[#This Row],[Precio anterior
(cts Dlr/lb)]])/FÍSICOS[[#This Row],[Precio anterior
(cts Dlr/lb)]]</f>
        <v>1.4984079415622182E-3</v>
      </c>
      <c r="F157" s="31">
        <f t="shared" si="16"/>
        <v>266.95</v>
      </c>
      <c r="G157" s="33">
        <v>44845</v>
      </c>
      <c r="H157" s="45">
        <f t="shared" si="17"/>
        <v>44844</v>
      </c>
      <c r="I157" s="34">
        <v>44846</v>
      </c>
    </row>
    <row r="158" spans="1:9" x14ac:dyDescent="0.35">
      <c r="A158" s="29" t="s">
        <v>18</v>
      </c>
      <c r="B158" s="30" t="s">
        <v>33</v>
      </c>
      <c r="C158" s="31" t="s">
        <v>35</v>
      </c>
      <c r="D158" s="31">
        <v>82</v>
      </c>
      <c r="E158" s="32">
        <f>(FÍSICOS[[#This Row],[Último precio
(cts Dlr/lb)]]-FÍSICOS[[#This Row],[Precio anterior
(cts Dlr/lb)]])/FÍSICOS[[#This Row],[Precio anterior
(cts Dlr/lb)]]</f>
        <v>0</v>
      </c>
      <c r="F158" s="31">
        <f t="shared" si="16"/>
        <v>82</v>
      </c>
      <c r="G158" s="33">
        <v>44846</v>
      </c>
      <c r="H158" s="45">
        <f t="shared" si="17"/>
        <v>44845</v>
      </c>
      <c r="I158" s="34">
        <v>44846</v>
      </c>
    </row>
    <row r="159" spans="1:9" x14ac:dyDescent="0.35">
      <c r="A159" s="29" t="s">
        <v>19</v>
      </c>
      <c r="B159" s="30" t="s">
        <v>34</v>
      </c>
      <c r="C159" s="31" t="s">
        <v>35</v>
      </c>
      <c r="D159" s="31">
        <v>75</v>
      </c>
      <c r="E159" s="32">
        <f>(FÍSICOS[[#This Row],[Último precio
(cts Dlr/lb)]]-FÍSICOS[[#This Row],[Precio anterior
(cts Dlr/lb)]])/FÍSICOS[[#This Row],[Precio anterior
(cts Dlr/lb)]]</f>
        <v>0</v>
      </c>
      <c r="F159" s="31">
        <f t="shared" ref="F159:F174" si="18">D143</f>
        <v>75</v>
      </c>
      <c r="G159" s="33">
        <v>44846</v>
      </c>
      <c r="H159" s="45">
        <f t="shared" ref="H159:H174" si="19">G143</f>
        <v>44845</v>
      </c>
      <c r="I159" s="34">
        <v>44846</v>
      </c>
    </row>
    <row r="160" spans="1:9" x14ac:dyDescent="0.35">
      <c r="A160" s="29" t="s">
        <v>50</v>
      </c>
      <c r="B160" s="30" t="s">
        <v>48</v>
      </c>
      <c r="C160" s="31" t="s">
        <v>21</v>
      </c>
      <c r="D160" s="31">
        <v>267.35000000000002</v>
      </c>
      <c r="E160" s="32">
        <f>(FÍSICOS[[#This Row],[Último precio
(cts Dlr/lb)]]-FÍSICOS[[#This Row],[Precio anterior
(cts Dlr/lb)]])/FÍSICOS[[#This Row],[Precio anterior
(cts Dlr/lb)]]</f>
        <v>1.4984079415622182E-3</v>
      </c>
      <c r="F160" s="31">
        <f t="shared" si="18"/>
        <v>266.95</v>
      </c>
      <c r="G160" s="33">
        <v>44845</v>
      </c>
      <c r="H160" s="45">
        <f t="shared" si="19"/>
        <v>44844</v>
      </c>
      <c r="I160" s="34">
        <v>44846</v>
      </c>
    </row>
    <row r="161" spans="1:9" ht="18.75" thickBot="1" x14ac:dyDescent="0.4">
      <c r="A161" s="29" t="s">
        <v>51</v>
      </c>
      <c r="B161" s="30" t="s">
        <v>49</v>
      </c>
      <c r="C161" s="31"/>
      <c r="D161" s="31"/>
      <c r="E161" s="32" t="s">
        <v>47</v>
      </c>
      <c r="F161" s="31">
        <f t="shared" si="18"/>
        <v>0</v>
      </c>
      <c r="G161" s="33">
        <v>44846</v>
      </c>
      <c r="H161" s="45">
        <f t="shared" si="19"/>
        <v>44845</v>
      </c>
      <c r="I161" s="34">
        <v>44846</v>
      </c>
    </row>
    <row r="162" spans="1:9" x14ac:dyDescent="0.35">
      <c r="A162" s="38" t="s">
        <v>6</v>
      </c>
      <c r="B162" s="39" t="s">
        <v>20</v>
      </c>
      <c r="C162" s="41" t="s">
        <v>21</v>
      </c>
      <c r="D162" s="41">
        <v>123.75</v>
      </c>
      <c r="E162" s="42">
        <f>(FÍSICOS[[#This Row],[Último precio
(cts Dlr/lb)]]-FÍSICOS[[#This Row],[Precio anterior
(cts Dlr/lb)]])/FÍSICOS[[#This Row],[Precio anterior
(cts Dlr/lb)]]</f>
        <v>-8.0160320641282558E-3</v>
      </c>
      <c r="F162" s="41">
        <f t="shared" si="18"/>
        <v>124.75</v>
      </c>
      <c r="G162" s="43">
        <v>44846</v>
      </c>
      <c r="H162" s="44">
        <f t="shared" si="19"/>
        <v>44845</v>
      </c>
      <c r="I162" s="46">
        <v>44847</v>
      </c>
    </row>
    <row r="163" spans="1:9" x14ac:dyDescent="0.35">
      <c r="A163" s="29" t="s">
        <v>7</v>
      </c>
      <c r="B163" s="40" t="s">
        <v>22</v>
      </c>
      <c r="C163" s="31" t="s">
        <v>21</v>
      </c>
      <c r="D163" s="31">
        <v>219.8</v>
      </c>
      <c r="E163" s="32">
        <f>(FÍSICOS[[#This Row],[Último precio
(cts Dlr/lb)]]-FÍSICOS[[#This Row],[Precio anterior
(cts Dlr/lb)]])/FÍSICOS[[#This Row],[Precio anterior
(cts Dlr/lb)]]</f>
        <v>-3.7442522443617184E-2</v>
      </c>
      <c r="F163" s="31">
        <f t="shared" si="18"/>
        <v>228.35</v>
      </c>
      <c r="G163" s="33">
        <v>44846</v>
      </c>
      <c r="H163" s="45">
        <f t="shared" si="19"/>
        <v>44845</v>
      </c>
      <c r="I163" s="34">
        <v>44847</v>
      </c>
    </row>
    <row r="164" spans="1:9" x14ac:dyDescent="0.35">
      <c r="A164" s="29" t="s">
        <v>8</v>
      </c>
      <c r="B164" s="40" t="s">
        <v>23</v>
      </c>
      <c r="C164" s="31" t="s">
        <v>21</v>
      </c>
      <c r="D164" s="31">
        <v>292.8</v>
      </c>
      <c r="E164" s="32">
        <f>(FÍSICOS[[#This Row],[Último precio
(cts Dlr/lb)]]-FÍSICOS[[#This Row],[Precio anterior
(cts Dlr/lb)]])/FÍSICOS[[#This Row],[Precio anterior
(cts Dlr/lb)]]</f>
        <v>-2.8372324539571961E-2</v>
      </c>
      <c r="F164" s="31">
        <f t="shared" si="18"/>
        <v>301.35000000000002</v>
      </c>
      <c r="G164" s="33">
        <v>44846</v>
      </c>
      <c r="H164" s="45">
        <f t="shared" si="19"/>
        <v>44845</v>
      </c>
      <c r="I164" s="34">
        <v>44847</v>
      </c>
    </row>
    <row r="165" spans="1:9" x14ac:dyDescent="0.35">
      <c r="A165" s="29" t="s">
        <v>9</v>
      </c>
      <c r="B165" s="30" t="s">
        <v>24</v>
      </c>
      <c r="C165" s="31" t="s">
        <v>21</v>
      </c>
      <c r="D165" s="31">
        <v>294.8</v>
      </c>
      <c r="E165" s="32">
        <f>(FÍSICOS[[#This Row],[Último precio
(cts Dlr/lb)]]-FÍSICOS[[#This Row],[Precio anterior
(cts Dlr/lb)]])/FÍSICOS[[#This Row],[Precio anterior
(cts Dlr/lb)]]</f>
        <v>-2.8185264545904108E-2</v>
      </c>
      <c r="F165" s="31">
        <f t="shared" si="18"/>
        <v>303.35000000000002</v>
      </c>
      <c r="G165" s="33">
        <v>44846</v>
      </c>
      <c r="H165" s="45">
        <f t="shared" si="19"/>
        <v>44845</v>
      </c>
      <c r="I165" s="34">
        <v>44847</v>
      </c>
    </row>
    <row r="166" spans="1:9" x14ac:dyDescent="0.35">
      <c r="A166" s="29" t="s">
        <v>10</v>
      </c>
      <c r="B166" s="30" t="s">
        <v>25</v>
      </c>
      <c r="C166" s="31" t="s">
        <v>21</v>
      </c>
      <c r="D166" s="31">
        <v>254.8</v>
      </c>
      <c r="E166" s="32">
        <f>(FÍSICOS[[#This Row],[Último precio
(cts Dlr/lb)]]-FÍSICOS[[#This Row],[Precio anterior
(cts Dlr/lb)]])/FÍSICOS[[#This Row],[Precio anterior
(cts Dlr/lb)]]</f>
        <v>-3.2466299601291097E-2</v>
      </c>
      <c r="F166" s="31">
        <f t="shared" si="18"/>
        <v>263.35000000000002</v>
      </c>
      <c r="G166" s="33">
        <v>44846</v>
      </c>
      <c r="H166" s="45">
        <f t="shared" si="19"/>
        <v>44845</v>
      </c>
      <c r="I166" s="34">
        <v>44847</v>
      </c>
    </row>
    <row r="167" spans="1:9" x14ac:dyDescent="0.35">
      <c r="A167" s="29" t="s">
        <v>11</v>
      </c>
      <c r="B167" s="30" t="s">
        <v>26</v>
      </c>
      <c r="C167" s="31" t="s">
        <v>46</v>
      </c>
      <c r="D167" s="31">
        <v>244.8</v>
      </c>
      <c r="E167" s="32">
        <f>(FÍSICOS[[#This Row],[Último precio
(cts Dlr/lb)]]-FÍSICOS[[#This Row],[Precio anterior
(cts Dlr/lb)]])/FÍSICOS[[#This Row],[Precio anterior
(cts Dlr/lb)]]</f>
        <v>-3.3747779751332085E-2</v>
      </c>
      <c r="F167" s="31">
        <f t="shared" si="18"/>
        <v>253.35</v>
      </c>
      <c r="G167" s="33">
        <v>44846</v>
      </c>
      <c r="H167" s="45">
        <f t="shared" si="19"/>
        <v>44845</v>
      </c>
      <c r="I167" s="34">
        <v>44847</v>
      </c>
    </row>
    <row r="168" spans="1:9" x14ac:dyDescent="0.35">
      <c r="A168" s="29" t="s">
        <v>12</v>
      </c>
      <c r="B168" s="30" t="s">
        <v>27</v>
      </c>
      <c r="C168" s="31" t="s">
        <v>21</v>
      </c>
      <c r="D168" s="31">
        <v>256.8</v>
      </c>
      <c r="E168" s="32">
        <f>(FÍSICOS[[#This Row],[Último precio
(cts Dlr/lb)]]-FÍSICOS[[#This Row],[Precio anterior
(cts Dlr/lb)]])/FÍSICOS[[#This Row],[Precio anterior
(cts Dlr/lb)]]</f>
        <v>-3.2221594120972342E-2</v>
      </c>
      <c r="F168" s="31">
        <f t="shared" si="18"/>
        <v>265.35000000000002</v>
      </c>
      <c r="G168" s="33">
        <v>44846</v>
      </c>
      <c r="H168" s="45">
        <f t="shared" si="19"/>
        <v>44845</v>
      </c>
      <c r="I168" s="34">
        <v>44847</v>
      </c>
    </row>
    <row r="169" spans="1:9" x14ac:dyDescent="0.35">
      <c r="A169" s="29" t="s">
        <v>13</v>
      </c>
      <c r="B169" s="30" t="s">
        <v>28</v>
      </c>
      <c r="C169" s="31" t="s">
        <v>21</v>
      </c>
      <c r="D169" s="31">
        <v>276.8</v>
      </c>
      <c r="E169" s="32">
        <f>(FÍSICOS[[#This Row],[Último precio
(cts Dlr/lb)]]-FÍSICOS[[#This Row],[Precio anterior
(cts Dlr/lb)]])/FÍSICOS[[#This Row],[Precio anterior
(cts Dlr/lb)]]</f>
        <v>-2.996320308393205E-2</v>
      </c>
      <c r="F169" s="31">
        <f t="shared" si="18"/>
        <v>285.35000000000002</v>
      </c>
      <c r="G169" s="33">
        <v>44846</v>
      </c>
      <c r="H169" s="45">
        <f t="shared" si="19"/>
        <v>44845</v>
      </c>
      <c r="I169" s="34">
        <v>44847</v>
      </c>
    </row>
    <row r="170" spans="1:9" x14ac:dyDescent="0.35">
      <c r="A170" s="29" t="s">
        <v>14</v>
      </c>
      <c r="B170" s="30" t="s">
        <v>29</v>
      </c>
      <c r="C170" s="31" t="s">
        <v>21</v>
      </c>
      <c r="D170" s="31">
        <v>212.8</v>
      </c>
      <c r="E170" s="32">
        <f>(FÍSICOS[[#This Row],[Último precio
(cts Dlr/lb)]]-FÍSICOS[[#This Row],[Precio anterior
(cts Dlr/lb)]])/FÍSICOS[[#This Row],[Precio anterior
(cts Dlr/lb)]]</f>
        <v>-3.8626609442060013E-2</v>
      </c>
      <c r="F170" s="31">
        <f t="shared" si="18"/>
        <v>221.35</v>
      </c>
      <c r="G170" s="33">
        <v>44846</v>
      </c>
      <c r="H170" s="45">
        <f t="shared" si="19"/>
        <v>44845</v>
      </c>
      <c r="I170" s="34">
        <v>44847</v>
      </c>
    </row>
    <row r="171" spans="1:9" x14ac:dyDescent="0.35">
      <c r="A171" s="29" t="s">
        <v>15</v>
      </c>
      <c r="B171" s="30" t="s">
        <v>30</v>
      </c>
      <c r="C171" s="31" t="s">
        <v>21</v>
      </c>
      <c r="D171" s="31">
        <v>122.75</v>
      </c>
      <c r="E171" s="32">
        <f>(FÍSICOS[[#This Row],[Último precio
(cts Dlr/lb)]]-FÍSICOS[[#This Row],[Precio anterior
(cts Dlr/lb)]])/FÍSICOS[[#This Row],[Precio anterior
(cts Dlr/lb)]]</f>
        <v>-8.0808080808080808E-3</v>
      </c>
      <c r="F171" s="31">
        <f t="shared" si="18"/>
        <v>123.75</v>
      </c>
      <c r="G171" s="33">
        <v>44846</v>
      </c>
      <c r="H171" s="45">
        <f t="shared" si="19"/>
        <v>44845</v>
      </c>
      <c r="I171" s="34">
        <v>44847</v>
      </c>
    </row>
    <row r="172" spans="1:9" x14ac:dyDescent="0.35">
      <c r="A172" s="29" t="s">
        <v>16</v>
      </c>
      <c r="B172" s="30" t="s">
        <v>31</v>
      </c>
      <c r="C172" s="31" t="s">
        <v>21</v>
      </c>
      <c r="D172" s="31">
        <v>135.75</v>
      </c>
      <c r="E172" s="32">
        <f>(FÍSICOS[[#This Row],[Último precio
(cts Dlr/lb)]]-FÍSICOS[[#This Row],[Precio anterior
(cts Dlr/lb)]])/FÍSICOS[[#This Row],[Precio anterior
(cts Dlr/lb)]]</f>
        <v>-7.3126142595978062E-3</v>
      </c>
      <c r="F172" s="31">
        <f t="shared" si="18"/>
        <v>136.75</v>
      </c>
      <c r="G172" s="33">
        <v>44846</v>
      </c>
      <c r="H172" s="45">
        <f t="shared" si="19"/>
        <v>44845</v>
      </c>
      <c r="I172" s="34">
        <v>44847</v>
      </c>
    </row>
    <row r="173" spans="1:9" x14ac:dyDescent="0.35">
      <c r="A173" s="29" t="s">
        <v>17</v>
      </c>
      <c r="B173" s="30" t="s">
        <v>32</v>
      </c>
      <c r="C173" s="31" t="s">
        <v>21</v>
      </c>
      <c r="D173" s="31">
        <v>258.8</v>
      </c>
      <c r="E173" s="32">
        <f>(FÍSICOS[[#This Row],[Último precio
(cts Dlr/lb)]]-FÍSICOS[[#This Row],[Precio anterior
(cts Dlr/lb)]])/FÍSICOS[[#This Row],[Precio anterior
(cts Dlr/lb)]]</f>
        <v>-3.1980549841032394E-2</v>
      </c>
      <c r="F173" s="31">
        <f t="shared" si="18"/>
        <v>267.35000000000002</v>
      </c>
      <c r="G173" s="33">
        <v>44846</v>
      </c>
      <c r="H173" s="45">
        <f t="shared" si="19"/>
        <v>44845</v>
      </c>
      <c r="I173" s="34">
        <v>44847</v>
      </c>
    </row>
    <row r="174" spans="1:9" x14ac:dyDescent="0.35">
      <c r="A174" s="29" t="s">
        <v>18</v>
      </c>
      <c r="B174" s="30" t="s">
        <v>33</v>
      </c>
      <c r="C174" s="31" t="s">
        <v>35</v>
      </c>
      <c r="D174" s="31">
        <v>82</v>
      </c>
      <c r="E174" s="32">
        <f>(FÍSICOS[[#This Row],[Último precio
(cts Dlr/lb)]]-FÍSICOS[[#This Row],[Precio anterior
(cts Dlr/lb)]])/FÍSICOS[[#This Row],[Precio anterior
(cts Dlr/lb)]]</f>
        <v>0</v>
      </c>
      <c r="F174" s="31">
        <f t="shared" si="18"/>
        <v>82</v>
      </c>
      <c r="G174" s="33">
        <v>44847</v>
      </c>
      <c r="H174" s="45">
        <f t="shared" si="19"/>
        <v>44846</v>
      </c>
      <c r="I174" s="34">
        <v>44847</v>
      </c>
    </row>
    <row r="175" spans="1:9" x14ac:dyDescent="0.35">
      <c r="A175" s="29" t="s">
        <v>19</v>
      </c>
      <c r="B175" s="30" t="s">
        <v>34</v>
      </c>
      <c r="C175" s="31" t="s">
        <v>35</v>
      </c>
      <c r="D175" s="31">
        <v>75</v>
      </c>
      <c r="E175" s="32">
        <f>(FÍSICOS[[#This Row],[Último precio
(cts Dlr/lb)]]-FÍSICOS[[#This Row],[Precio anterior
(cts Dlr/lb)]])/FÍSICOS[[#This Row],[Precio anterior
(cts Dlr/lb)]]</f>
        <v>0</v>
      </c>
      <c r="F175" s="31">
        <f t="shared" ref="F175:F190" si="20">D159</f>
        <v>75</v>
      </c>
      <c r="G175" s="33">
        <v>44847</v>
      </c>
      <c r="H175" s="45">
        <f t="shared" ref="H175:H190" si="21">G159</f>
        <v>44846</v>
      </c>
      <c r="I175" s="34">
        <v>44847</v>
      </c>
    </row>
    <row r="176" spans="1:9" x14ac:dyDescent="0.35">
      <c r="A176" s="29" t="s">
        <v>50</v>
      </c>
      <c r="B176" s="30" t="s">
        <v>48</v>
      </c>
      <c r="C176" s="31" t="s">
        <v>21</v>
      </c>
      <c r="D176" s="31">
        <v>258.8</v>
      </c>
      <c r="E176" s="32">
        <f>(FÍSICOS[[#This Row],[Último precio
(cts Dlr/lb)]]-FÍSICOS[[#This Row],[Precio anterior
(cts Dlr/lb)]])/FÍSICOS[[#This Row],[Precio anterior
(cts Dlr/lb)]]</f>
        <v>-3.1980549841032394E-2</v>
      </c>
      <c r="F176" s="31">
        <f t="shared" si="20"/>
        <v>267.35000000000002</v>
      </c>
      <c r="G176" s="33">
        <v>44846</v>
      </c>
      <c r="H176" s="45">
        <f t="shared" si="21"/>
        <v>44845</v>
      </c>
      <c r="I176" s="34">
        <v>44847</v>
      </c>
    </row>
    <row r="177" spans="1:9" ht="18.75" thickBot="1" x14ac:dyDescent="0.4">
      <c r="A177" s="29" t="s">
        <v>51</v>
      </c>
      <c r="B177" s="30" t="s">
        <v>49</v>
      </c>
      <c r="C177" s="31"/>
      <c r="D177" s="31"/>
      <c r="E177" s="32" t="s">
        <v>47</v>
      </c>
      <c r="F177" s="31">
        <f t="shared" si="20"/>
        <v>0</v>
      </c>
      <c r="G177" s="33">
        <v>44847</v>
      </c>
      <c r="H177" s="45">
        <f t="shared" si="21"/>
        <v>44846</v>
      </c>
      <c r="I177" s="34">
        <v>44847</v>
      </c>
    </row>
    <row r="178" spans="1:9" x14ac:dyDescent="0.35">
      <c r="A178" s="38" t="s">
        <v>6</v>
      </c>
      <c r="B178" s="39" t="s">
        <v>20</v>
      </c>
      <c r="C178" s="41" t="s">
        <v>21</v>
      </c>
      <c r="D178" s="41">
        <v>121.71</v>
      </c>
      <c r="E178" s="42">
        <f>(FÍSICOS[[#This Row],[Último precio
(cts Dlr/lb)]]-FÍSICOS[[#This Row],[Precio anterior
(cts Dlr/lb)]])/FÍSICOS[[#This Row],[Precio anterior
(cts Dlr/lb)]]</f>
        <v>-1.6484848484848536E-2</v>
      </c>
      <c r="F178" s="41">
        <f t="shared" si="20"/>
        <v>123.75</v>
      </c>
      <c r="G178" s="43">
        <v>44847</v>
      </c>
      <c r="H178" s="44">
        <f t="shared" si="21"/>
        <v>44846</v>
      </c>
      <c r="I178" s="46">
        <v>44848</v>
      </c>
    </row>
    <row r="179" spans="1:9" x14ac:dyDescent="0.35">
      <c r="A179" s="29" t="s">
        <v>7</v>
      </c>
      <c r="B179" s="40" t="s">
        <v>22</v>
      </c>
      <c r="C179" s="31" t="s">
        <v>21</v>
      </c>
      <c r="D179" s="31">
        <v>211.65</v>
      </c>
      <c r="E179" s="32">
        <f>(FÍSICOS[[#This Row],[Último precio
(cts Dlr/lb)]]-FÍSICOS[[#This Row],[Precio anterior
(cts Dlr/lb)]])/FÍSICOS[[#This Row],[Precio anterior
(cts Dlr/lb)]]</f>
        <v>-3.7079162875341243E-2</v>
      </c>
      <c r="F179" s="31">
        <f t="shared" si="20"/>
        <v>219.8</v>
      </c>
      <c r="G179" s="33">
        <v>44847</v>
      </c>
      <c r="H179" s="45">
        <f t="shared" si="21"/>
        <v>44846</v>
      </c>
      <c r="I179" s="34">
        <v>44848</v>
      </c>
    </row>
    <row r="180" spans="1:9" x14ac:dyDescent="0.35">
      <c r="A180" s="29" t="s">
        <v>8</v>
      </c>
      <c r="B180" s="40" t="s">
        <v>23</v>
      </c>
      <c r="C180" s="31" t="s">
        <v>21</v>
      </c>
      <c r="D180" s="31">
        <v>283.64999999999998</v>
      </c>
      <c r="E180" s="32">
        <f>(FÍSICOS[[#This Row],[Último precio
(cts Dlr/lb)]]-FÍSICOS[[#This Row],[Precio anterior
(cts Dlr/lb)]])/FÍSICOS[[#This Row],[Precio anterior
(cts Dlr/lb)]]</f>
        <v>-3.1250000000000118E-2</v>
      </c>
      <c r="F180" s="31">
        <f t="shared" si="20"/>
        <v>292.8</v>
      </c>
      <c r="G180" s="33">
        <v>44847</v>
      </c>
      <c r="H180" s="45">
        <f t="shared" si="21"/>
        <v>44846</v>
      </c>
      <c r="I180" s="34">
        <v>44848</v>
      </c>
    </row>
    <row r="181" spans="1:9" x14ac:dyDescent="0.35">
      <c r="A181" s="29" t="s">
        <v>9</v>
      </c>
      <c r="B181" s="30" t="s">
        <v>24</v>
      </c>
      <c r="C181" s="31" t="s">
        <v>21</v>
      </c>
      <c r="D181" s="31">
        <v>285.64999999999998</v>
      </c>
      <c r="E181" s="32">
        <f>(FÍSICOS[[#This Row],[Último precio
(cts Dlr/lb)]]-FÍSICOS[[#This Row],[Precio anterior
(cts Dlr/lb)]])/FÍSICOS[[#This Row],[Precio anterior
(cts Dlr/lb)]]</f>
        <v>-3.1037991858887497E-2</v>
      </c>
      <c r="F181" s="31">
        <f t="shared" si="20"/>
        <v>294.8</v>
      </c>
      <c r="G181" s="33">
        <v>44847</v>
      </c>
      <c r="H181" s="45">
        <f t="shared" si="21"/>
        <v>44846</v>
      </c>
      <c r="I181" s="34">
        <v>44848</v>
      </c>
    </row>
    <row r="182" spans="1:9" x14ac:dyDescent="0.35">
      <c r="A182" s="29" t="s">
        <v>10</v>
      </c>
      <c r="B182" s="30" t="s">
        <v>25</v>
      </c>
      <c r="C182" s="31" t="s">
        <v>21</v>
      </c>
      <c r="D182" s="31">
        <v>247.65</v>
      </c>
      <c r="E182" s="32">
        <f>(FÍSICOS[[#This Row],[Último precio
(cts Dlr/lb)]]-FÍSICOS[[#This Row],[Precio anterior
(cts Dlr/lb)]])/FÍSICOS[[#This Row],[Precio anterior
(cts Dlr/lb)]]</f>
        <v>-2.8061224489795939E-2</v>
      </c>
      <c r="F182" s="31">
        <f t="shared" si="20"/>
        <v>254.8</v>
      </c>
      <c r="G182" s="33">
        <v>44847</v>
      </c>
      <c r="H182" s="45">
        <f t="shared" si="21"/>
        <v>44846</v>
      </c>
      <c r="I182" s="34">
        <v>44848</v>
      </c>
    </row>
    <row r="183" spans="1:9" x14ac:dyDescent="0.35">
      <c r="A183" s="29" t="s">
        <v>11</v>
      </c>
      <c r="B183" s="30" t="s">
        <v>26</v>
      </c>
      <c r="C183" s="31" t="s">
        <v>46</v>
      </c>
      <c r="D183" s="31">
        <v>237.65</v>
      </c>
      <c r="E183" s="32">
        <f>(FÍSICOS[[#This Row],[Último precio
(cts Dlr/lb)]]-FÍSICOS[[#This Row],[Precio anterior
(cts Dlr/lb)]])/FÍSICOS[[#This Row],[Precio anterior
(cts Dlr/lb)]]</f>
        <v>-2.9207516339869302E-2</v>
      </c>
      <c r="F183" s="31">
        <f t="shared" si="20"/>
        <v>244.8</v>
      </c>
      <c r="G183" s="33">
        <v>44847</v>
      </c>
      <c r="H183" s="45">
        <f t="shared" si="21"/>
        <v>44846</v>
      </c>
      <c r="I183" s="34">
        <v>44848</v>
      </c>
    </row>
    <row r="184" spans="1:9" x14ac:dyDescent="0.35">
      <c r="A184" s="29" t="s">
        <v>12</v>
      </c>
      <c r="B184" s="30" t="s">
        <v>27</v>
      </c>
      <c r="C184" s="31" t="s">
        <v>21</v>
      </c>
      <c r="D184" s="31">
        <v>249.65</v>
      </c>
      <c r="E184" s="32">
        <f>(FÍSICOS[[#This Row],[Último precio
(cts Dlr/lb)]]-FÍSICOS[[#This Row],[Precio anterior
(cts Dlr/lb)]])/FÍSICOS[[#This Row],[Precio anterior
(cts Dlr/lb)]]</f>
        <v>-2.7842679127725877E-2</v>
      </c>
      <c r="F184" s="31">
        <f t="shared" si="20"/>
        <v>256.8</v>
      </c>
      <c r="G184" s="33">
        <v>44847</v>
      </c>
      <c r="H184" s="45">
        <f t="shared" si="21"/>
        <v>44846</v>
      </c>
      <c r="I184" s="34">
        <v>44848</v>
      </c>
    </row>
    <row r="185" spans="1:9" x14ac:dyDescent="0.35">
      <c r="A185" s="29" t="s">
        <v>13</v>
      </c>
      <c r="B185" s="30" t="s">
        <v>28</v>
      </c>
      <c r="C185" s="31" t="s">
        <v>21</v>
      </c>
      <c r="D185" s="31">
        <v>269.64999999999998</v>
      </c>
      <c r="E185" s="32">
        <f>(FÍSICOS[[#This Row],[Último precio
(cts Dlr/lb)]]-FÍSICOS[[#This Row],[Precio anterior
(cts Dlr/lb)]])/FÍSICOS[[#This Row],[Precio anterior
(cts Dlr/lb)]]</f>
        <v>-2.583092485549145E-2</v>
      </c>
      <c r="F185" s="31">
        <f t="shared" si="20"/>
        <v>276.8</v>
      </c>
      <c r="G185" s="33">
        <v>44847</v>
      </c>
      <c r="H185" s="45">
        <f t="shared" si="21"/>
        <v>44846</v>
      </c>
      <c r="I185" s="34">
        <v>44848</v>
      </c>
    </row>
    <row r="186" spans="1:9" x14ac:dyDescent="0.35">
      <c r="A186" s="29" t="s">
        <v>14</v>
      </c>
      <c r="B186" s="30" t="s">
        <v>29</v>
      </c>
      <c r="C186" s="31" t="s">
        <v>21</v>
      </c>
      <c r="D186" s="31">
        <v>204.65</v>
      </c>
      <c r="E186" s="32">
        <f>(FÍSICOS[[#This Row],[Último precio
(cts Dlr/lb)]]-FÍSICOS[[#This Row],[Precio anterior
(cts Dlr/lb)]])/FÍSICOS[[#This Row],[Precio anterior
(cts Dlr/lb)]]</f>
        <v>-3.8298872180451152E-2</v>
      </c>
      <c r="F186" s="31">
        <f t="shared" si="20"/>
        <v>212.8</v>
      </c>
      <c r="G186" s="33">
        <v>44847</v>
      </c>
      <c r="H186" s="45">
        <f t="shared" si="21"/>
        <v>44846</v>
      </c>
      <c r="I186" s="34">
        <v>44848</v>
      </c>
    </row>
    <row r="187" spans="1:9" x14ac:dyDescent="0.35">
      <c r="A187" s="29" t="s">
        <v>15</v>
      </c>
      <c r="B187" s="30" t="s">
        <v>30</v>
      </c>
      <c r="C187" s="31" t="s">
        <v>21</v>
      </c>
      <c r="D187" s="31">
        <v>120.71</v>
      </c>
      <c r="E187" s="32">
        <f>(FÍSICOS[[#This Row],[Último precio
(cts Dlr/lb)]]-FÍSICOS[[#This Row],[Precio anterior
(cts Dlr/lb)]])/FÍSICOS[[#This Row],[Precio anterior
(cts Dlr/lb)]]</f>
        <v>-1.6619144602851375E-2</v>
      </c>
      <c r="F187" s="31">
        <f t="shared" si="20"/>
        <v>122.75</v>
      </c>
      <c r="G187" s="33">
        <v>44847</v>
      </c>
      <c r="H187" s="45">
        <f t="shared" si="21"/>
        <v>44846</v>
      </c>
      <c r="I187" s="34">
        <v>44848</v>
      </c>
    </row>
    <row r="188" spans="1:9" x14ac:dyDescent="0.35">
      <c r="A188" s="29" t="s">
        <v>16</v>
      </c>
      <c r="B188" s="30" t="s">
        <v>31</v>
      </c>
      <c r="C188" s="31" t="s">
        <v>21</v>
      </c>
      <c r="D188" s="31">
        <v>133.71</v>
      </c>
      <c r="E188" s="32">
        <f>(FÍSICOS[[#This Row],[Último precio
(cts Dlr/lb)]]-FÍSICOS[[#This Row],[Precio anterior
(cts Dlr/lb)]])/FÍSICOS[[#This Row],[Precio anterior
(cts Dlr/lb)]]</f>
        <v>-1.5027624309392206E-2</v>
      </c>
      <c r="F188" s="31">
        <f t="shared" si="20"/>
        <v>135.75</v>
      </c>
      <c r="G188" s="33">
        <v>44847</v>
      </c>
      <c r="H188" s="45">
        <f t="shared" si="21"/>
        <v>44846</v>
      </c>
      <c r="I188" s="34">
        <v>44848</v>
      </c>
    </row>
    <row r="189" spans="1:9" x14ac:dyDescent="0.35">
      <c r="A189" s="29" t="s">
        <v>17</v>
      </c>
      <c r="B189" s="30" t="s">
        <v>32</v>
      </c>
      <c r="C189" s="31" t="s">
        <v>21</v>
      </c>
      <c r="D189" s="31">
        <v>251.65</v>
      </c>
      <c r="E189" s="32">
        <f>(FÍSICOS[[#This Row],[Último precio
(cts Dlr/lb)]]-FÍSICOS[[#This Row],[Precio anterior
(cts Dlr/lb)]])/FÍSICOS[[#This Row],[Precio anterior
(cts Dlr/lb)]]</f>
        <v>-2.7627511591962927E-2</v>
      </c>
      <c r="F189" s="31">
        <f t="shared" si="20"/>
        <v>258.8</v>
      </c>
      <c r="G189" s="33">
        <v>44847</v>
      </c>
      <c r="H189" s="45">
        <f t="shared" si="21"/>
        <v>44846</v>
      </c>
      <c r="I189" s="34">
        <v>44848</v>
      </c>
    </row>
    <row r="190" spans="1:9" x14ac:dyDescent="0.35">
      <c r="A190" s="29" t="s">
        <v>18</v>
      </c>
      <c r="B190" s="30" t="s">
        <v>33</v>
      </c>
      <c r="C190" s="31" t="s">
        <v>35</v>
      </c>
      <c r="D190" s="31">
        <v>82</v>
      </c>
      <c r="E190" s="32">
        <f>(FÍSICOS[[#This Row],[Último precio
(cts Dlr/lb)]]-FÍSICOS[[#This Row],[Precio anterior
(cts Dlr/lb)]])/FÍSICOS[[#This Row],[Precio anterior
(cts Dlr/lb)]]</f>
        <v>0</v>
      </c>
      <c r="F190" s="31">
        <f t="shared" si="20"/>
        <v>82</v>
      </c>
      <c r="G190" s="33">
        <v>44848</v>
      </c>
      <c r="H190" s="45">
        <f t="shared" si="21"/>
        <v>44847</v>
      </c>
      <c r="I190" s="34">
        <v>44848</v>
      </c>
    </row>
    <row r="191" spans="1:9" x14ac:dyDescent="0.35">
      <c r="A191" s="29" t="s">
        <v>19</v>
      </c>
      <c r="B191" s="30" t="s">
        <v>34</v>
      </c>
      <c r="C191" s="31" t="s">
        <v>35</v>
      </c>
      <c r="D191" s="31">
        <v>75</v>
      </c>
      <c r="E191" s="32">
        <f>(FÍSICOS[[#This Row],[Último precio
(cts Dlr/lb)]]-FÍSICOS[[#This Row],[Precio anterior
(cts Dlr/lb)]])/FÍSICOS[[#This Row],[Precio anterior
(cts Dlr/lb)]]</f>
        <v>0</v>
      </c>
      <c r="F191" s="31">
        <f t="shared" ref="F191:F206" si="22">D175</f>
        <v>75</v>
      </c>
      <c r="G191" s="33">
        <v>44848</v>
      </c>
      <c r="H191" s="45">
        <f t="shared" ref="H191:H206" si="23">G175</f>
        <v>44847</v>
      </c>
      <c r="I191" s="34">
        <v>44848</v>
      </c>
    </row>
    <row r="192" spans="1:9" x14ac:dyDescent="0.35">
      <c r="A192" s="29" t="s">
        <v>50</v>
      </c>
      <c r="B192" s="30" t="s">
        <v>48</v>
      </c>
      <c r="C192" s="31" t="s">
        <v>21</v>
      </c>
      <c r="D192" s="31">
        <v>250.65</v>
      </c>
      <c r="E192" s="32">
        <f>(FÍSICOS[[#This Row],[Último precio
(cts Dlr/lb)]]-FÍSICOS[[#This Row],[Precio anterior
(cts Dlr/lb)]])/FÍSICOS[[#This Row],[Precio anterior
(cts Dlr/lb)]]</f>
        <v>-3.1491499227202492E-2</v>
      </c>
      <c r="F192" s="31">
        <f t="shared" si="22"/>
        <v>258.8</v>
      </c>
      <c r="G192" s="33">
        <v>44847</v>
      </c>
      <c r="H192" s="45">
        <f t="shared" si="23"/>
        <v>44846</v>
      </c>
      <c r="I192" s="34">
        <v>44848</v>
      </c>
    </row>
    <row r="193" spans="1:9" ht="18.75" thickBot="1" x14ac:dyDescent="0.4">
      <c r="A193" s="29" t="s">
        <v>51</v>
      </c>
      <c r="B193" s="30" t="s">
        <v>49</v>
      </c>
      <c r="C193" s="31"/>
      <c r="D193" s="31"/>
      <c r="E193" s="32" t="s">
        <v>47</v>
      </c>
      <c r="F193" s="31">
        <f t="shared" si="22"/>
        <v>0</v>
      </c>
      <c r="G193" s="33">
        <v>44848</v>
      </c>
      <c r="H193" s="45">
        <f t="shared" si="23"/>
        <v>44847</v>
      </c>
      <c r="I193" s="34">
        <v>44848</v>
      </c>
    </row>
    <row r="194" spans="1:9" x14ac:dyDescent="0.35">
      <c r="A194" s="38" t="s">
        <v>6</v>
      </c>
      <c r="B194" s="39" t="s">
        <v>20</v>
      </c>
      <c r="C194" s="41" t="s">
        <v>21</v>
      </c>
      <c r="D194" s="41">
        <v>119.98</v>
      </c>
      <c r="E194" s="42">
        <f>(FÍSICOS[[#This Row],[Último precio
(cts Dlr/lb)]]-FÍSICOS[[#This Row],[Precio anterior
(cts Dlr/lb)]])/FÍSICOS[[#This Row],[Precio anterior
(cts Dlr/lb)]]</f>
        <v>-1.4214115520499464E-2</v>
      </c>
      <c r="F194" s="41">
        <f t="shared" si="22"/>
        <v>121.71</v>
      </c>
      <c r="G194" s="43">
        <v>44848</v>
      </c>
      <c r="H194" s="44">
        <f t="shared" si="23"/>
        <v>44847</v>
      </c>
      <c r="I194" s="46">
        <v>44851</v>
      </c>
    </row>
    <row r="195" spans="1:9" x14ac:dyDescent="0.35">
      <c r="A195" s="29" t="s">
        <v>7</v>
      </c>
      <c r="B195" s="40" t="s">
        <v>22</v>
      </c>
      <c r="C195" s="31" t="s">
        <v>21</v>
      </c>
      <c r="D195" s="31">
        <v>207.2</v>
      </c>
      <c r="E195" s="32">
        <f>(FÍSICOS[[#This Row],[Último precio
(cts Dlr/lb)]]-FÍSICOS[[#This Row],[Precio anterior
(cts Dlr/lb)]])/FÍSICOS[[#This Row],[Precio anterior
(cts Dlr/lb)]]</f>
        <v>-2.1025277580911963E-2</v>
      </c>
      <c r="F195" s="31">
        <f t="shared" si="22"/>
        <v>211.65</v>
      </c>
      <c r="G195" s="33">
        <v>44848</v>
      </c>
      <c r="H195" s="45">
        <f t="shared" si="23"/>
        <v>44847</v>
      </c>
      <c r="I195" s="34">
        <v>44851</v>
      </c>
    </row>
    <row r="196" spans="1:9" x14ac:dyDescent="0.35">
      <c r="A196" s="29" t="s">
        <v>8</v>
      </c>
      <c r="B196" s="40" t="s">
        <v>23</v>
      </c>
      <c r="C196" s="31" t="s">
        <v>21</v>
      </c>
      <c r="D196" s="31">
        <v>280.2</v>
      </c>
      <c r="E196" s="32">
        <f>(FÍSICOS[[#This Row],[Último precio
(cts Dlr/lb)]]-FÍSICOS[[#This Row],[Precio anterior
(cts Dlr/lb)]])/FÍSICOS[[#This Row],[Precio anterior
(cts Dlr/lb)]]</f>
        <v>-1.2162876784769924E-2</v>
      </c>
      <c r="F196" s="31">
        <f t="shared" si="22"/>
        <v>283.64999999999998</v>
      </c>
      <c r="G196" s="33">
        <v>44848</v>
      </c>
      <c r="H196" s="45">
        <f t="shared" si="23"/>
        <v>44847</v>
      </c>
      <c r="I196" s="34">
        <v>44851</v>
      </c>
    </row>
    <row r="197" spans="1:9" x14ac:dyDescent="0.35">
      <c r="A197" s="29" t="s">
        <v>9</v>
      </c>
      <c r="B197" s="30" t="s">
        <v>24</v>
      </c>
      <c r="C197" s="31" t="s">
        <v>21</v>
      </c>
      <c r="D197" s="31">
        <v>282.2</v>
      </c>
      <c r="E197" s="32">
        <f>(FÍSICOS[[#This Row],[Último precio
(cts Dlr/lb)]]-FÍSICOS[[#This Row],[Precio anterior
(cts Dlr/lb)]])/FÍSICOS[[#This Row],[Precio anterior
(cts Dlr/lb)]]</f>
        <v>-1.2077717486434408E-2</v>
      </c>
      <c r="F197" s="31">
        <f t="shared" si="22"/>
        <v>285.64999999999998</v>
      </c>
      <c r="G197" s="33">
        <v>44848</v>
      </c>
      <c r="H197" s="45">
        <f t="shared" si="23"/>
        <v>44847</v>
      </c>
      <c r="I197" s="34">
        <v>44851</v>
      </c>
    </row>
    <row r="198" spans="1:9" x14ac:dyDescent="0.35">
      <c r="A198" s="29" t="s">
        <v>10</v>
      </c>
      <c r="B198" s="30" t="s">
        <v>25</v>
      </c>
      <c r="C198" s="31" t="s">
        <v>21</v>
      </c>
      <c r="D198" s="31">
        <v>242.2</v>
      </c>
      <c r="E198" s="32">
        <f>(FÍSICOS[[#This Row],[Último precio
(cts Dlr/lb)]]-FÍSICOS[[#This Row],[Precio anterior
(cts Dlr/lb)]])/FÍSICOS[[#This Row],[Precio anterior
(cts Dlr/lb)]]</f>
        <v>-2.2006864526549635E-2</v>
      </c>
      <c r="F198" s="31">
        <f t="shared" si="22"/>
        <v>247.65</v>
      </c>
      <c r="G198" s="33">
        <v>44848</v>
      </c>
      <c r="H198" s="45">
        <f t="shared" si="23"/>
        <v>44847</v>
      </c>
      <c r="I198" s="34">
        <v>44851</v>
      </c>
    </row>
    <row r="199" spans="1:9" x14ac:dyDescent="0.35">
      <c r="A199" s="29" t="s">
        <v>11</v>
      </c>
      <c r="B199" s="30" t="s">
        <v>26</v>
      </c>
      <c r="C199" s="31" t="s">
        <v>46</v>
      </c>
      <c r="D199" s="31">
        <v>232.2</v>
      </c>
      <c r="E199" s="32">
        <f>(FÍSICOS[[#This Row],[Último precio
(cts Dlr/lb)]]-FÍSICOS[[#This Row],[Precio anterior
(cts Dlr/lb)]])/FÍSICOS[[#This Row],[Precio anterior
(cts Dlr/lb)]]</f>
        <v>-2.2932884494003859E-2</v>
      </c>
      <c r="F199" s="31">
        <f t="shared" si="22"/>
        <v>237.65</v>
      </c>
      <c r="G199" s="33">
        <v>44848</v>
      </c>
      <c r="H199" s="45">
        <f t="shared" si="23"/>
        <v>44847</v>
      </c>
      <c r="I199" s="34">
        <v>44851</v>
      </c>
    </row>
    <row r="200" spans="1:9" x14ac:dyDescent="0.35">
      <c r="A200" s="29" t="s">
        <v>12</v>
      </c>
      <c r="B200" s="30" t="s">
        <v>27</v>
      </c>
      <c r="C200" s="31" t="s">
        <v>21</v>
      </c>
      <c r="D200" s="31">
        <v>244.2</v>
      </c>
      <c r="E200" s="32">
        <f>(FÍSICOS[[#This Row],[Último precio
(cts Dlr/lb)]]-FÍSICOS[[#This Row],[Precio anterior
(cts Dlr/lb)]])/FÍSICOS[[#This Row],[Precio anterior
(cts Dlr/lb)]]</f>
        <v>-2.1830562787903133E-2</v>
      </c>
      <c r="F200" s="31">
        <f t="shared" si="22"/>
        <v>249.65</v>
      </c>
      <c r="G200" s="33">
        <v>44848</v>
      </c>
      <c r="H200" s="45">
        <f t="shared" si="23"/>
        <v>44847</v>
      </c>
      <c r="I200" s="34">
        <v>44851</v>
      </c>
    </row>
    <row r="201" spans="1:9" x14ac:dyDescent="0.35">
      <c r="A201" s="29" t="s">
        <v>13</v>
      </c>
      <c r="B201" s="30" t="s">
        <v>28</v>
      </c>
      <c r="C201" s="31" t="s">
        <v>21</v>
      </c>
      <c r="D201" s="31">
        <v>264.2</v>
      </c>
      <c r="E201" s="32">
        <f>(FÍSICOS[[#This Row],[Último precio
(cts Dlr/lb)]]-FÍSICOS[[#This Row],[Precio anterior
(cts Dlr/lb)]])/FÍSICOS[[#This Row],[Precio anterior
(cts Dlr/lb)]]</f>
        <v>-2.0211385128870718E-2</v>
      </c>
      <c r="F201" s="31">
        <f t="shared" si="22"/>
        <v>269.64999999999998</v>
      </c>
      <c r="G201" s="33">
        <v>44848</v>
      </c>
      <c r="H201" s="45">
        <f t="shared" si="23"/>
        <v>44847</v>
      </c>
      <c r="I201" s="34">
        <v>44851</v>
      </c>
    </row>
    <row r="202" spans="1:9" x14ac:dyDescent="0.35">
      <c r="A202" s="29" t="s">
        <v>14</v>
      </c>
      <c r="B202" s="30" t="s">
        <v>29</v>
      </c>
      <c r="C202" s="31" t="s">
        <v>21</v>
      </c>
      <c r="D202" s="31">
        <v>200.2</v>
      </c>
      <c r="E202" s="32">
        <f>(FÍSICOS[[#This Row],[Último precio
(cts Dlr/lb)]]-FÍSICOS[[#This Row],[Precio anterior
(cts Dlr/lb)]])/FÍSICOS[[#This Row],[Precio anterior
(cts Dlr/lb)]]</f>
        <v>-2.1744441729782637E-2</v>
      </c>
      <c r="F202" s="31">
        <f t="shared" si="22"/>
        <v>204.65</v>
      </c>
      <c r="G202" s="33">
        <v>44848</v>
      </c>
      <c r="H202" s="45">
        <f t="shared" si="23"/>
        <v>44847</v>
      </c>
      <c r="I202" s="34">
        <v>44851</v>
      </c>
    </row>
    <row r="203" spans="1:9" x14ac:dyDescent="0.35">
      <c r="A203" s="29" t="s">
        <v>15</v>
      </c>
      <c r="B203" s="30" t="s">
        <v>30</v>
      </c>
      <c r="C203" s="31" t="s">
        <v>21</v>
      </c>
      <c r="D203" s="31">
        <v>118.98</v>
      </c>
      <c r="E203" s="32">
        <f>(FÍSICOS[[#This Row],[Último precio
(cts Dlr/lb)]]-FÍSICOS[[#This Row],[Precio anterior
(cts Dlr/lb)]])/FÍSICOS[[#This Row],[Precio anterior
(cts Dlr/lb)]]</f>
        <v>-1.4331869770524313E-2</v>
      </c>
      <c r="F203" s="31">
        <f t="shared" si="22"/>
        <v>120.71</v>
      </c>
      <c r="G203" s="33">
        <v>44848</v>
      </c>
      <c r="H203" s="45">
        <f t="shared" si="23"/>
        <v>44847</v>
      </c>
      <c r="I203" s="34">
        <v>44851</v>
      </c>
    </row>
    <row r="204" spans="1:9" x14ac:dyDescent="0.35">
      <c r="A204" s="29" t="s">
        <v>16</v>
      </c>
      <c r="B204" s="30" t="s">
        <v>31</v>
      </c>
      <c r="C204" s="31" t="s">
        <v>21</v>
      </c>
      <c r="D204" s="31">
        <v>131.97999999999999</v>
      </c>
      <c r="E204" s="32">
        <f>(FÍSICOS[[#This Row],[Último precio
(cts Dlr/lb)]]-FÍSICOS[[#This Row],[Precio anterior
(cts Dlr/lb)]])/FÍSICOS[[#This Row],[Precio anterior
(cts Dlr/lb)]]</f>
        <v>-1.2938448881908744E-2</v>
      </c>
      <c r="F204" s="31">
        <f t="shared" si="22"/>
        <v>133.71</v>
      </c>
      <c r="G204" s="33">
        <v>44848</v>
      </c>
      <c r="H204" s="45">
        <f t="shared" si="23"/>
        <v>44847</v>
      </c>
      <c r="I204" s="34">
        <v>44851</v>
      </c>
    </row>
    <row r="205" spans="1:9" x14ac:dyDescent="0.35">
      <c r="A205" s="29" t="s">
        <v>17</v>
      </c>
      <c r="B205" s="30" t="s">
        <v>32</v>
      </c>
      <c r="C205" s="31" t="s">
        <v>21</v>
      </c>
      <c r="D205" s="31">
        <v>246.2</v>
      </c>
      <c r="E205" s="32">
        <f>(FÍSICOS[[#This Row],[Último precio
(cts Dlr/lb)]]-FÍSICOS[[#This Row],[Precio anterior
(cts Dlr/lb)]])/FÍSICOS[[#This Row],[Precio anterior
(cts Dlr/lb)]]</f>
        <v>-2.1657063381680972E-2</v>
      </c>
      <c r="F205" s="31">
        <f t="shared" si="22"/>
        <v>251.65</v>
      </c>
      <c r="G205" s="33">
        <v>44848</v>
      </c>
      <c r="H205" s="45">
        <f t="shared" si="23"/>
        <v>44847</v>
      </c>
      <c r="I205" s="34">
        <v>44851</v>
      </c>
    </row>
    <row r="206" spans="1:9" x14ac:dyDescent="0.35">
      <c r="A206" s="29" t="s">
        <v>18</v>
      </c>
      <c r="B206" s="30" t="s">
        <v>33</v>
      </c>
      <c r="C206" s="31" t="s">
        <v>35</v>
      </c>
      <c r="D206" s="31">
        <v>82</v>
      </c>
      <c r="E206" s="32">
        <f>(FÍSICOS[[#This Row],[Último precio
(cts Dlr/lb)]]-FÍSICOS[[#This Row],[Precio anterior
(cts Dlr/lb)]])/FÍSICOS[[#This Row],[Precio anterior
(cts Dlr/lb)]]</f>
        <v>0</v>
      </c>
      <c r="F206" s="31">
        <f t="shared" si="22"/>
        <v>82</v>
      </c>
      <c r="G206" s="33">
        <v>44851</v>
      </c>
      <c r="H206" s="45">
        <f t="shared" si="23"/>
        <v>44848</v>
      </c>
      <c r="I206" s="34">
        <v>44851</v>
      </c>
    </row>
    <row r="207" spans="1:9" x14ac:dyDescent="0.35">
      <c r="A207" s="29" t="s">
        <v>19</v>
      </c>
      <c r="B207" s="30" t="s">
        <v>34</v>
      </c>
      <c r="C207" s="31" t="s">
        <v>35</v>
      </c>
      <c r="D207" s="31">
        <v>75</v>
      </c>
      <c r="E207" s="32">
        <f>(FÍSICOS[[#This Row],[Último precio
(cts Dlr/lb)]]-FÍSICOS[[#This Row],[Precio anterior
(cts Dlr/lb)]])/FÍSICOS[[#This Row],[Precio anterior
(cts Dlr/lb)]]</f>
        <v>0</v>
      </c>
      <c r="F207" s="31">
        <f t="shared" ref="F207:F222" si="24">D191</f>
        <v>75</v>
      </c>
      <c r="G207" s="33">
        <v>44851</v>
      </c>
      <c r="H207" s="45">
        <f t="shared" ref="H207:H222" si="25">G191</f>
        <v>44848</v>
      </c>
      <c r="I207" s="34">
        <v>44851</v>
      </c>
    </row>
    <row r="208" spans="1:9" x14ac:dyDescent="0.35">
      <c r="A208" s="29" t="s">
        <v>50</v>
      </c>
      <c r="B208" s="30" t="s">
        <v>48</v>
      </c>
      <c r="C208" s="31" t="s">
        <v>21</v>
      </c>
      <c r="D208" s="31">
        <v>246.2</v>
      </c>
      <c r="E208" s="32">
        <f>(FÍSICOS[[#This Row],[Último precio
(cts Dlr/lb)]]-FÍSICOS[[#This Row],[Precio anterior
(cts Dlr/lb)]])/FÍSICOS[[#This Row],[Precio anterior
(cts Dlr/lb)]]</f>
        <v>-1.7753840015958575E-2</v>
      </c>
      <c r="F208" s="31">
        <f t="shared" si="24"/>
        <v>250.65</v>
      </c>
      <c r="G208" s="33">
        <v>44848</v>
      </c>
      <c r="H208" s="45">
        <f t="shared" si="25"/>
        <v>44847</v>
      </c>
      <c r="I208" s="34">
        <v>44851</v>
      </c>
    </row>
    <row r="209" spans="1:9" ht="18.75" thickBot="1" x14ac:dyDescent="0.4">
      <c r="A209" s="29" t="s">
        <v>51</v>
      </c>
      <c r="B209" s="30" t="s">
        <v>49</v>
      </c>
      <c r="C209" s="31"/>
      <c r="D209" s="31"/>
      <c r="E209" s="32" t="s">
        <v>47</v>
      </c>
      <c r="F209" s="31">
        <f t="shared" si="24"/>
        <v>0</v>
      </c>
      <c r="G209" s="33">
        <v>44851</v>
      </c>
      <c r="H209" s="45">
        <f t="shared" si="25"/>
        <v>44848</v>
      </c>
      <c r="I209" s="34">
        <v>44851</v>
      </c>
    </row>
    <row r="210" spans="1:9" x14ac:dyDescent="0.35">
      <c r="A210" s="38" t="s">
        <v>6</v>
      </c>
      <c r="B210" s="39" t="s">
        <v>20</v>
      </c>
      <c r="C210" s="41" t="s">
        <v>21</v>
      </c>
      <c r="D210" s="41">
        <v>120.12</v>
      </c>
      <c r="E210" s="42">
        <f>(FÍSICOS[[#This Row],[Último precio
(cts Dlr/lb)]]-FÍSICOS[[#This Row],[Precio anterior
(cts Dlr/lb)]])/FÍSICOS[[#This Row],[Precio anterior
(cts Dlr/lb)]]</f>
        <v>1.1668611435239253E-3</v>
      </c>
      <c r="F210" s="41">
        <f t="shared" si="24"/>
        <v>119.98</v>
      </c>
      <c r="G210" s="43">
        <v>44851</v>
      </c>
      <c r="H210" s="44">
        <f t="shared" si="25"/>
        <v>44848</v>
      </c>
      <c r="I210" s="46">
        <v>44852</v>
      </c>
    </row>
    <row r="211" spans="1:9" x14ac:dyDescent="0.35">
      <c r="A211" s="29" t="s">
        <v>7</v>
      </c>
      <c r="B211" s="40" t="s">
        <v>22</v>
      </c>
      <c r="C211" s="31" t="s">
        <v>21</v>
      </c>
      <c r="D211" s="31">
        <v>206.05</v>
      </c>
      <c r="E211" s="32">
        <f>(FÍSICOS[[#This Row],[Último precio
(cts Dlr/lb)]]-FÍSICOS[[#This Row],[Precio anterior
(cts Dlr/lb)]])/FÍSICOS[[#This Row],[Precio anterior
(cts Dlr/lb)]]</f>
        <v>-5.5501930501929411E-3</v>
      </c>
      <c r="F211" s="31">
        <f t="shared" si="24"/>
        <v>207.2</v>
      </c>
      <c r="G211" s="33">
        <v>44851</v>
      </c>
      <c r="H211" s="45">
        <f t="shared" si="25"/>
        <v>44848</v>
      </c>
      <c r="I211" s="34">
        <v>44852</v>
      </c>
    </row>
    <row r="212" spans="1:9" x14ac:dyDescent="0.35">
      <c r="A212" s="29" t="s">
        <v>8</v>
      </c>
      <c r="B212" s="40" t="s">
        <v>23</v>
      </c>
      <c r="C212" s="31" t="s">
        <v>21</v>
      </c>
      <c r="D212" s="31">
        <v>279.05</v>
      </c>
      <c r="E212" s="32">
        <f>(FÍSICOS[[#This Row],[Último precio
(cts Dlr/lb)]]-FÍSICOS[[#This Row],[Precio anterior
(cts Dlr/lb)]])/FÍSICOS[[#This Row],[Precio anterior
(cts Dlr/lb)]]</f>
        <v>-4.1042112776587345E-3</v>
      </c>
      <c r="F212" s="31">
        <f t="shared" si="24"/>
        <v>280.2</v>
      </c>
      <c r="G212" s="33">
        <v>44851</v>
      </c>
      <c r="H212" s="45">
        <f t="shared" si="25"/>
        <v>44848</v>
      </c>
      <c r="I212" s="34">
        <v>44852</v>
      </c>
    </row>
    <row r="213" spans="1:9" x14ac:dyDescent="0.35">
      <c r="A213" s="29" t="s">
        <v>9</v>
      </c>
      <c r="B213" s="30" t="s">
        <v>24</v>
      </c>
      <c r="C213" s="31" t="s">
        <v>21</v>
      </c>
      <c r="D213" s="31">
        <v>281.05</v>
      </c>
      <c r="E213" s="32">
        <f>(FÍSICOS[[#This Row],[Último precio
(cts Dlr/lb)]]-FÍSICOS[[#This Row],[Precio anterior
(cts Dlr/lb)]])/FÍSICOS[[#This Row],[Precio anterior
(cts Dlr/lb)]]</f>
        <v>-4.0751240255137398E-3</v>
      </c>
      <c r="F213" s="31">
        <f t="shared" si="24"/>
        <v>282.2</v>
      </c>
      <c r="G213" s="33">
        <v>44851</v>
      </c>
      <c r="H213" s="45">
        <f t="shared" si="25"/>
        <v>44848</v>
      </c>
      <c r="I213" s="34">
        <v>44852</v>
      </c>
    </row>
    <row r="214" spans="1:9" x14ac:dyDescent="0.35">
      <c r="A214" s="29" t="s">
        <v>10</v>
      </c>
      <c r="B214" s="30" t="s">
        <v>25</v>
      </c>
      <c r="C214" s="31" t="s">
        <v>21</v>
      </c>
      <c r="D214" s="31">
        <v>241.05</v>
      </c>
      <c r="E214" s="32">
        <f>(FÍSICOS[[#This Row],[Último precio
(cts Dlr/lb)]]-FÍSICOS[[#This Row],[Precio anterior
(cts Dlr/lb)]])/FÍSICOS[[#This Row],[Precio anterior
(cts Dlr/lb)]]</f>
        <v>-4.7481420313789319E-3</v>
      </c>
      <c r="F214" s="31">
        <f t="shared" si="24"/>
        <v>242.2</v>
      </c>
      <c r="G214" s="33">
        <v>44851</v>
      </c>
      <c r="H214" s="45">
        <f t="shared" si="25"/>
        <v>44848</v>
      </c>
      <c r="I214" s="34">
        <v>44852</v>
      </c>
    </row>
    <row r="215" spans="1:9" x14ac:dyDescent="0.35">
      <c r="A215" s="29" t="s">
        <v>11</v>
      </c>
      <c r="B215" s="30" t="s">
        <v>26</v>
      </c>
      <c r="C215" s="31" t="s">
        <v>46</v>
      </c>
      <c r="D215" s="31">
        <v>231.05</v>
      </c>
      <c r="E215" s="32">
        <f>(FÍSICOS[[#This Row],[Último precio
(cts Dlr/lb)]]-FÍSICOS[[#This Row],[Precio anterior
(cts Dlr/lb)]])/FÍSICOS[[#This Row],[Precio anterior
(cts Dlr/lb)]]</f>
        <v>-4.9526270456502035E-3</v>
      </c>
      <c r="F215" s="31">
        <f t="shared" si="24"/>
        <v>232.2</v>
      </c>
      <c r="G215" s="33">
        <v>44851</v>
      </c>
      <c r="H215" s="45">
        <f t="shared" si="25"/>
        <v>44848</v>
      </c>
      <c r="I215" s="34">
        <v>44852</v>
      </c>
    </row>
    <row r="216" spans="1:9" x14ac:dyDescent="0.35">
      <c r="A216" s="29" t="s">
        <v>12</v>
      </c>
      <c r="B216" s="30" t="s">
        <v>27</v>
      </c>
      <c r="C216" s="31" t="s">
        <v>21</v>
      </c>
      <c r="D216" s="31">
        <v>243.05</v>
      </c>
      <c r="E216" s="32">
        <f>(FÍSICOS[[#This Row],[Último precio
(cts Dlr/lb)]]-FÍSICOS[[#This Row],[Precio anterior
(cts Dlr/lb)]])/FÍSICOS[[#This Row],[Precio anterior
(cts Dlr/lb)]]</f>
        <v>-4.7092547092546164E-3</v>
      </c>
      <c r="F216" s="31">
        <f t="shared" si="24"/>
        <v>244.2</v>
      </c>
      <c r="G216" s="33">
        <v>44851</v>
      </c>
      <c r="H216" s="45">
        <f t="shared" si="25"/>
        <v>44848</v>
      </c>
      <c r="I216" s="34">
        <v>44852</v>
      </c>
    </row>
    <row r="217" spans="1:9" x14ac:dyDescent="0.35">
      <c r="A217" s="29" t="s">
        <v>13</v>
      </c>
      <c r="B217" s="30" t="s">
        <v>28</v>
      </c>
      <c r="C217" s="31" t="s">
        <v>21</v>
      </c>
      <c r="D217" s="31">
        <v>263.05</v>
      </c>
      <c r="E217" s="32">
        <f>(FÍSICOS[[#This Row],[Último precio
(cts Dlr/lb)]]-FÍSICOS[[#This Row],[Precio anterior
(cts Dlr/lb)]])/FÍSICOS[[#This Row],[Precio anterior
(cts Dlr/lb)]]</f>
        <v>-4.3527630582890888E-3</v>
      </c>
      <c r="F217" s="31">
        <f t="shared" si="24"/>
        <v>264.2</v>
      </c>
      <c r="G217" s="33">
        <v>44851</v>
      </c>
      <c r="H217" s="45">
        <f t="shared" si="25"/>
        <v>44848</v>
      </c>
      <c r="I217" s="34">
        <v>44852</v>
      </c>
    </row>
    <row r="218" spans="1:9" x14ac:dyDescent="0.35">
      <c r="A218" s="29" t="s">
        <v>14</v>
      </c>
      <c r="B218" s="30" t="s">
        <v>29</v>
      </c>
      <c r="C218" s="31" t="s">
        <v>21</v>
      </c>
      <c r="D218" s="31">
        <v>199.05</v>
      </c>
      <c r="E218" s="32">
        <f>(FÍSICOS[[#This Row],[Último precio
(cts Dlr/lb)]]-FÍSICOS[[#This Row],[Precio anterior
(cts Dlr/lb)]])/FÍSICOS[[#This Row],[Precio anterior
(cts Dlr/lb)]]</f>
        <v>-5.7442557442556313E-3</v>
      </c>
      <c r="F218" s="31">
        <f t="shared" si="24"/>
        <v>200.2</v>
      </c>
      <c r="G218" s="33">
        <v>44851</v>
      </c>
      <c r="H218" s="45">
        <f t="shared" si="25"/>
        <v>44848</v>
      </c>
      <c r="I218" s="34">
        <v>44852</v>
      </c>
    </row>
    <row r="219" spans="1:9" x14ac:dyDescent="0.35">
      <c r="A219" s="29" t="s">
        <v>15</v>
      </c>
      <c r="B219" s="30" t="s">
        <v>30</v>
      </c>
      <c r="C219" s="31" t="s">
        <v>21</v>
      </c>
      <c r="D219" s="31">
        <v>119.12</v>
      </c>
      <c r="E219" s="32">
        <f>(FÍSICOS[[#This Row],[Último precio
(cts Dlr/lb)]]-FÍSICOS[[#This Row],[Precio anterior
(cts Dlr/lb)]])/FÍSICOS[[#This Row],[Precio anterior
(cts Dlr/lb)]]</f>
        <v>1.1766683476214538E-3</v>
      </c>
      <c r="F219" s="31">
        <f t="shared" si="24"/>
        <v>118.98</v>
      </c>
      <c r="G219" s="33">
        <v>44851</v>
      </c>
      <c r="H219" s="45">
        <f t="shared" si="25"/>
        <v>44848</v>
      </c>
      <c r="I219" s="34">
        <v>44852</v>
      </c>
    </row>
    <row r="220" spans="1:9" x14ac:dyDescent="0.35">
      <c r="A220" s="29" t="s">
        <v>16</v>
      </c>
      <c r="B220" s="30" t="s">
        <v>31</v>
      </c>
      <c r="C220" s="31" t="s">
        <v>21</v>
      </c>
      <c r="D220" s="31">
        <v>132.12</v>
      </c>
      <c r="E220" s="32">
        <f>(FÍSICOS[[#This Row],[Último precio
(cts Dlr/lb)]]-FÍSICOS[[#This Row],[Precio anterior
(cts Dlr/lb)]])/FÍSICOS[[#This Row],[Precio anterior
(cts Dlr/lb)]]</f>
        <v>1.0607667828459978E-3</v>
      </c>
      <c r="F220" s="31">
        <f t="shared" si="24"/>
        <v>131.97999999999999</v>
      </c>
      <c r="G220" s="33">
        <v>44851</v>
      </c>
      <c r="H220" s="45">
        <f t="shared" si="25"/>
        <v>44848</v>
      </c>
      <c r="I220" s="34">
        <v>44852</v>
      </c>
    </row>
    <row r="221" spans="1:9" x14ac:dyDescent="0.35">
      <c r="A221" s="29" t="s">
        <v>17</v>
      </c>
      <c r="B221" s="30" t="s">
        <v>32</v>
      </c>
      <c r="C221" s="31" t="s">
        <v>21</v>
      </c>
      <c r="D221" s="31">
        <v>245.05</v>
      </c>
      <c r="E221" s="32">
        <f>(FÍSICOS[[#This Row],[Último precio
(cts Dlr/lb)]]-FÍSICOS[[#This Row],[Precio anterior
(cts Dlr/lb)]])/FÍSICOS[[#This Row],[Precio anterior
(cts Dlr/lb)]]</f>
        <v>-4.6709991876522231E-3</v>
      </c>
      <c r="F221" s="31">
        <f t="shared" si="24"/>
        <v>246.2</v>
      </c>
      <c r="G221" s="33">
        <v>44851</v>
      </c>
      <c r="H221" s="45">
        <f t="shared" si="25"/>
        <v>44848</v>
      </c>
      <c r="I221" s="34">
        <v>44852</v>
      </c>
    </row>
    <row r="222" spans="1:9" x14ac:dyDescent="0.35">
      <c r="A222" s="29" t="s">
        <v>18</v>
      </c>
      <c r="B222" s="30" t="s">
        <v>33</v>
      </c>
      <c r="C222" s="31" t="s">
        <v>35</v>
      </c>
      <c r="D222" s="31">
        <v>82</v>
      </c>
      <c r="E222" s="32">
        <f>(FÍSICOS[[#This Row],[Último precio
(cts Dlr/lb)]]-FÍSICOS[[#This Row],[Precio anterior
(cts Dlr/lb)]])/FÍSICOS[[#This Row],[Precio anterior
(cts Dlr/lb)]]</f>
        <v>0</v>
      </c>
      <c r="F222" s="31">
        <f t="shared" si="24"/>
        <v>82</v>
      </c>
      <c r="G222" s="33">
        <v>44852</v>
      </c>
      <c r="H222" s="45">
        <f t="shared" si="25"/>
        <v>44851</v>
      </c>
      <c r="I222" s="34">
        <v>44852</v>
      </c>
    </row>
    <row r="223" spans="1:9" x14ac:dyDescent="0.35">
      <c r="A223" s="29" t="s">
        <v>19</v>
      </c>
      <c r="B223" s="30" t="s">
        <v>34</v>
      </c>
      <c r="C223" s="31" t="s">
        <v>35</v>
      </c>
      <c r="D223" s="31">
        <v>75</v>
      </c>
      <c r="E223" s="32">
        <f>(FÍSICOS[[#This Row],[Último precio
(cts Dlr/lb)]]-FÍSICOS[[#This Row],[Precio anterior
(cts Dlr/lb)]])/FÍSICOS[[#This Row],[Precio anterior
(cts Dlr/lb)]]</f>
        <v>0</v>
      </c>
      <c r="F223" s="31">
        <f t="shared" ref="F223:F238" si="26">D207</f>
        <v>75</v>
      </c>
      <c r="G223" s="33">
        <v>44852</v>
      </c>
      <c r="H223" s="45">
        <f t="shared" ref="H223:H238" si="27">G207</f>
        <v>44851</v>
      </c>
      <c r="I223" s="34">
        <v>44852</v>
      </c>
    </row>
    <row r="224" spans="1:9" x14ac:dyDescent="0.35">
      <c r="A224" s="29" t="s">
        <v>50</v>
      </c>
      <c r="B224" s="30" t="s">
        <v>48</v>
      </c>
      <c r="C224" s="31" t="s">
        <v>21</v>
      </c>
      <c r="D224" s="31">
        <v>245.05</v>
      </c>
      <c r="E224" s="32">
        <f>(FÍSICOS[[#This Row],[Último precio
(cts Dlr/lb)]]-FÍSICOS[[#This Row],[Precio anterior
(cts Dlr/lb)]])/FÍSICOS[[#This Row],[Precio anterior
(cts Dlr/lb)]]</f>
        <v>-4.6709991876522231E-3</v>
      </c>
      <c r="F224" s="31">
        <f t="shared" si="26"/>
        <v>246.2</v>
      </c>
      <c r="G224" s="33">
        <v>44851</v>
      </c>
      <c r="H224" s="45">
        <f t="shared" si="27"/>
        <v>44848</v>
      </c>
      <c r="I224" s="34">
        <v>44852</v>
      </c>
    </row>
    <row r="225" spans="1:9" ht="18.75" thickBot="1" x14ac:dyDescent="0.4">
      <c r="A225" s="29" t="s">
        <v>51</v>
      </c>
      <c r="B225" s="30" t="s">
        <v>49</v>
      </c>
      <c r="C225" s="31"/>
      <c r="D225" s="31"/>
      <c r="E225" s="32" t="s">
        <v>47</v>
      </c>
      <c r="F225" s="31">
        <f t="shared" si="26"/>
        <v>0</v>
      </c>
      <c r="G225" s="33">
        <v>44852</v>
      </c>
      <c r="H225" s="45">
        <f t="shared" si="27"/>
        <v>44851</v>
      </c>
      <c r="I225" s="34">
        <v>44852</v>
      </c>
    </row>
    <row r="226" spans="1:9" x14ac:dyDescent="0.35">
      <c r="A226" s="38" t="s">
        <v>6</v>
      </c>
      <c r="B226" s="39" t="s">
        <v>20</v>
      </c>
      <c r="C226" s="41" t="s">
        <v>21</v>
      </c>
      <c r="D226" s="41">
        <v>119.8</v>
      </c>
      <c r="E226" s="42">
        <f>(FÍSICOS[[#This Row],[Último precio
(cts Dlr/lb)]]-FÍSICOS[[#This Row],[Precio anterior
(cts Dlr/lb)]])/FÍSICOS[[#This Row],[Precio anterior
(cts Dlr/lb)]]</f>
        <v>-2.6640026640027256E-3</v>
      </c>
      <c r="F226" s="41">
        <f t="shared" si="26"/>
        <v>120.12</v>
      </c>
      <c r="G226" s="43">
        <v>44852</v>
      </c>
      <c r="H226" s="44">
        <f t="shared" si="27"/>
        <v>44851</v>
      </c>
      <c r="I226" s="46">
        <v>44853</v>
      </c>
    </row>
    <row r="227" spans="1:9" x14ac:dyDescent="0.35">
      <c r="A227" s="29" t="s">
        <v>7</v>
      </c>
      <c r="B227" s="40" t="s">
        <v>22</v>
      </c>
      <c r="C227" s="31" t="s">
        <v>21</v>
      </c>
      <c r="D227" s="31">
        <v>205.6</v>
      </c>
      <c r="E227" s="32">
        <f>(FÍSICOS[[#This Row],[Último precio
(cts Dlr/lb)]]-FÍSICOS[[#This Row],[Precio anterior
(cts Dlr/lb)]])/FÍSICOS[[#This Row],[Precio anterior
(cts Dlr/lb)]]</f>
        <v>-2.1839359378792384E-3</v>
      </c>
      <c r="F227" s="31">
        <f t="shared" si="26"/>
        <v>206.05</v>
      </c>
      <c r="G227" s="33">
        <v>44852</v>
      </c>
      <c r="H227" s="45">
        <f t="shared" si="27"/>
        <v>44851</v>
      </c>
      <c r="I227" s="34">
        <v>44853</v>
      </c>
    </row>
    <row r="228" spans="1:9" x14ac:dyDescent="0.35">
      <c r="A228" s="29" t="s">
        <v>8</v>
      </c>
      <c r="B228" s="40" t="s">
        <v>23</v>
      </c>
      <c r="C228" s="31" t="s">
        <v>21</v>
      </c>
      <c r="D228" s="31">
        <v>278.60000000000002</v>
      </c>
      <c r="E228" s="32">
        <f>(FÍSICOS[[#This Row],[Último precio
(cts Dlr/lb)]]-FÍSICOS[[#This Row],[Precio anterior
(cts Dlr/lb)]])/FÍSICOS[[#This Row],[Precio anterior
(cts Dlr/lb)]]</f>
        <v>-1.6126142268410271E-3</v>
      </c>
      <c r="F228" s="31">
        <f t="shared" si="26"/>
        <v>279.05</v>
      </c>
      <c r="G228" s="33">
        <v>44852</v>
      </c>
      <c r="H228" s="45">
        <f t="shared" si="27"/>
        <v>44851</v>
      </c>
      <c r="I228" s="34">
        <v>44853</v>
      </c>
    </row>
    <row r="229" spans="1:9" x14ac:dyDescent="0.35">
      <c r="A229" s="29" t="s">
        <v>9</v>
      </c>
      <c r="B229" s="30" t="s">
        <v>24</v>
      </c>
      <c r="C229" s="31" t="s">
        <v>21</v>
      </c>
      <c r="D229" s="31">
        <v>280.60000000000002</v>
      </c>
      <c r="E229" s="32">
        <f>(FÍSICOS[[#This Row],[Último precio
(cts Dlr/lb)]]-FÍSICOS[[#This Row],[Precio anterior
(cts Dlr/lb)]])/FÍSICOS[[#This Row],[Precio anterior
(cts Dlr/lb)]]</f>
        <v>-1.6011385874399168E-3</v>
      </c>
      <c r="F229" s="31">
        <f t="shared" si="26"/>
        <v>281.05</v>
      </c>
      <c r="G229" s="33">
        <v>44852</v>
      </c>
      <c r="H229" s="45">
        <f t="shared" si="27"/>
        <v>44851</v>
      </c>
      <c r="I229" s="34">
        <v>44853</v>
      </c>
    </row>
    <row r="230" spans="1:9" x14ac:dyDescent="0.35">
      <c r="A230" s="29" t="s">
        <v>10</v>
      </c>
      <c r="B230" s="30" t="s">
        <v>25</v>
      </c>
      <c r="C230" s="31" t="s">
        <v>21</v>
      </c>
      <c r="D230" s="31">
        <v>240.6</v>
      </c>
      <c r="E230" s="32">
        <f>(FÍSICOS[[#This Row],[Último precio
(cts Dlr/lb)]]-FÍSICOS[[#This Row],[Precio anterior
(cts Dlr/lb)]])/FÍSICOS[[#This Row],[Precio anterior
(cts Dlr/lb)]]</f>
        <v>-1.8668326073429456E-3</v>
      </c>
      <c r="F230" s="31">
        <f t="shared" si="26"/>
        <v>241.05</v>
      </c>
      <c r="G230" s="33">
        <v>44852</v>
      </c>
      <c r="H230" s="45">
        <f t="shared" si="27"/>
        <v>44851</v>
      </c>
      <c r="I230" s="34">
        <v>44853</v>
      </c>
    </row>
    <row r="231" spans="1:9" x14ac:dyDescent="0.35">
      <c r="A231" s="29" t="s">
        <v>11</v>
      </c>
      <c r="B231" s="30" t="s">
        <v>26</v>
      </c>
      <c r="C231" s="31" t="s">
        <v>46</v>
      </c>
      <c r="D231" s="31">
        <v>230.6</v>
      </c>
      <c r="E231" s="32">
        <f>(FÍSICOS[[#This Row],[Último precio
(cts Dlr/lb)]]-FÍSICOS[[#This Row],[Precio anterior
(cts Dlr/lb)]])/FÍSICOS[[#This Row],[Precio anterior
(cts Dlr/lb)]]</f>
        <v>-1.947630383034049E-3</v>
      </c>
      <c r="F231" s="31">
        <f t="shared" si="26"/>
        <v>231.05</v>
      </c>
      <c r="G231" s="33">
        <v>44852</v>
      </c>
      <c r="H231" s="45">
        <f t="shared" si="27"/>
        <v>44851</v>
      </c>
      <c r="I231" s="34">
        <v>44853</v>
      </c>
    </row>
    <row r="232" spans="1:9" x14ac:dyDescent="0.35">
      <c r="A232" s="29" t="s">
        <v>12</v>
      </c>
      <c r="B232" s="30" t="s">
        <v>27</v>
      </c>
      <c r="C232" s="31" t="s">
        <v>21</v>
      </c>
      <c r="D232" s="31">
        <v>242.6</v>
      </c>
      <c r="E232" s="32">
        <f>(FÍSICOS[[#This Row],[Último precio
(cts Dlr/lb)]]-FÍSICOS[[#This Row],[Precio anterior
(cts Dlr/lb)]])/FÍSICOS[[#This Row],[Precio anterior
(cts Dlr/lb)]]</f>
        <v>-1.8514708907632876E-3</v>
      </c>
      <c r="F232" s="31">
        <f t="shared" si="26"/>
        <v>243.05</v>
      </c>
      <c r="G232" s="33">
        <v>44852</v>
      </c>
      <c r="H232" s="45">
        <f t="shared" si="27"/>
        <v>44851</v>
      </c>
      <c r="I232" s="34">
        <v>44853</v>
      </c>
    </row>
    <row r="233" spans="1:9" x14ac:dyDescent="0.35">
      <c r="A233" s="29" t="s">
        <v>13</v>
      </c>
      <c r="B233" s="30" t="s">
        <v>28</v>
      </c>
      <c r="C233" s="31" t="s">
        <v>21</v>
      </c>
      <c r="D233" s="31">
        <v>262.60000000000002</v>
      </c>
      <c r="E233" s="32">
        <f>(FÍSICOS[[#This Row],[Último precio
(cts Dlr/lb)]]-FÍSICOS[[#This Row],[Precio anterior
(cts Dlr/lb)]])/FÍSICOS[[#This Row],[Precio anterior
(cts Dlr/lb)]]</f>
        <v>-1.7107013875688601E-3</v>
      </c>
      <c r="F233" s="31">
        <f t="shared" si="26"/>
        <v>263.05</v>
      </c>
      <c r="G233" s="33">
        <v>44852</v>
      </c>
      <c r="H233" s="45">
        <f t="shared" si="27"/>
        <v>44851</v>
      </c>
      <c r="I233" s="34">
        <v>44853</v>
      </c>
    </row>
    <row r="234" spans="1:9" x14ac:dyDescent="0.35">
      <c r="A234" s="29" t="s">
        <v>14</v>
      </c>
      <c r="B234" s="30" t="s">
        <v>29</v>
      </c>
      <c r="C234" s="31" t="s">
        <v>21</v>
      </c>
      <c r="D234" s="31">
        <v>198.6</v>
      </c>
      <c r="E234" s="32">
        <f>(FÍSICOS[[#This Row],[Último precio
(cts Dlr/lb)]]-FÍSICOS[[#This Row],[Precio anterior
(cts Dlr/lb)]])/FÍSICOS[[#This Row],[Precio anterior
(cts Dlr/lb)]]</f>
        <v>-2.2607385079126702E-3</v>
      </c>
      <c r="F234" s="31">
        <f t="shared" si="26"/>
        <v>199.05</v>
      </c>
      <c r="G234" s="33">
        <v>44852</v>
      </c>
      <c r="H234" s="45">
        <f t="shared" si="27"/>
        <v>44851</v>
      </c>
      <c r="I234" s="34">
        <v>44853</v>
      </c>
    </row>
    <row r="235" spans="1:9" x14ac:dyDescent="0.35">
      <c r="A235" s="29" t="s">
        <v>15</v>
      </c>
      <c r="B235" s="30" t="s">
        <v>30</v>
      </c>
      <c r="C235" s="31" t="s">
        <v>21</v>
      </c>
      <c r="D235" s="31">
        <v>118.8</v>
      </c>
      <c r="E235" s="32">
        <f>(FÍSICOS[[#This Row],[Último precio
(cts Dlr/lb)]]-FÍSICOS[[#This Row],[Precio anterior
(cts Dlr/lb)]])/FÍSICOS[[#This Row],[Precio anterior
(cts Dlr/lb)]]</f>
        <v>-2.6863666890531179E-3</v>
      </c>
      <c r="F235" s="31">
        <f t="shared" si="26"/>
        <v>119.12</v>
      </c>
      <c r="G235" s="33">
        <v>44852</v>
      </c>
      <c r="H235" s="45">
        <f t="shared" si="27"/>
        <v>44851</v>
      </c>
      <c r="I235" s="34">
        <v>44853</v>
      </c>
    </row>
    <row r="236" spans="1:9" x14ac:dyDescent="0.35">
      <c r="A236" s="29" t="s">
        <v>16</v>
      </c>
      <c r="B236" s="30" t="s">
        <v>31</v>
      </c>
      <c r="C236" s="31" t="s">
        <v>21</v>
      </c>
      <c r="D236" s="31">
        <v>131.80000000000001</v>
      </c>
      <c r="E236" s="32">
        <f>(FÍSICOS[[#This Row],[Último precio
(cts Dlr/lb)]]-FÍSICOS[[#This Row],[Precio anterior
(cts Dlr/lb)]])/FÍSICOS[[#This Row],[Precio anterior
(cts Dlr/lb)]]</f>
        <v>-2.4220405691794821E-3</v>
      </c>
      <c r="F236" s="31">
        <f t="shared" si="26"/>
        <v>132.12</v>
      </c>
      <c r="G236" s="33">
        <v>44852</v>
      </c>
      <c r="H236" s="45">
        <f t="shared" si="27"/>
        <v>44851</v>
      </c>
      <c r="I236" s="34">
        <v>44853</v>
      </c>
    </row>
    <row r="237" spans="1:9" x14ac:dyDescent="0.35">
      <c r="A237" s="29" t="s">
        <v>17</v>
      </c>
      <c r="B237" s="30" t="s">
        <v>32</v>
      </c>
      <c r="C237" s="31" t="s">
        <v>21</v>
      </c>
      <c r="D237" s="31">
        <v>244.6</v>
      </c>
      <c r="E237" s="32">
        <f>(FÍSICOS[[#This Row],[Último precio
(cts Dlr/lb)]]-FÍSICOS[[#This Row],[Precio anterior
(cts Dlr/lb)]])/FÍSICOS[[#This Row],[Precio anterior
(cts Dlr/lb)]]</f>
        <v>-1.8363599265456725E-3</v>
      </c>
      <c r="F237" s="31">
        <f t="shared" si="26"/>
        <v>245.05</v>
      </c>
      <c r="G237" s="33">
        <v>44852</v>
      </c>
      <c r="H237" s="45">
        <f t="shared" si="27"/>
        <v>44851</v>
      </c>
      <c r="I237" s="34">
        <v>44853</v>
      </c>
    </row>
    <row r="238" spans="1:9" x14ac:dyDescent="0.35">
      <c r="A238" s="29" t="s">
        <v>18</v>
      </c>
      <c r="B238" s="30" t="s">
        <v>33</v>
      </c>
      <c r="C238" s="31" t="s">
        <v>35</v>
      </c>
      <c r="D238" s="31">
        <v>82</v>
      </c>
      <c r="E238" s="32">
        <f>(FÍSICOS[[#This Row],[Último precio
(cts Dlr/lb)]]-FÍSICOS[[#This Row],[Precio anterior
(cts Dlr/lb)]])/FÍSICOS[[#This Row],[Precio anterior
(cts Dlr/lb)]]</f>
        <v>0</v>
      </c>
      <c r="F238" s="31">
        <f t="shared" si="26"/>
        <v>82</v>
      </c>
      <c r="G238" s="33">
        <v>44853</v>
      </c>
      <c r="H238" s="45">
        <f t="shared" si="27"/>
        <v>44852</v>
      </c>
      <c r="I238" s="34">
        <v>44853</v>
      </c>
    </row>
    <row r="239" spans="1:9" x14ac:dyDescent="0.35">
      <c r="A239" s="29" t="s">
        <v>19</v>
      </c>
      <c r="B239" s="30" t="s">
        <v>34</v>
      </c>
      <c r="C239" s="31" t="s">
        <v>35</v>
      </c>
      <c r="D239" s="31">
        <v>75</v>
      </c>
      <c r="E239" s="32">
        <f>(FÍSICOS[[#This Row],[Último precio
(cts Dlr/lb)]]-FÍSICOS[[#This Row],[Precio anterior
(cts Dlr/lb)]])/FÍSICOS[[#This Row],[Precio anterior
(cts Dlr/lb)]]</f>
        <v>0</v>
      </c>
      <c r="F239" s="31">
        <f t="shared" ref="F239:F254" si="28">D223</f>
        <v>75</v>
      </c>
      <c r="G239" s="33">
        <v>44853</v>
      </c>
      <c r="H239" s="45">
        <f t="shared" ref="H239:H254" si="29">G223</f>
        <v>44852</v>
      </c>
      <c r="I239" s="34">
        <v>44853</v>
      </c>
    </row>
    <row r="240" spans="1:9" x14ac:dyDescent="0.35">
      <c r="A240" s="29" t="s">
        <v>50</v>
      </c>
      <c r="B240" s="30" t="s">
        <v>48</v>
      </c>
      <c r="C240" s="31" t="s">
        <v>21</v>
      </c>
      <c r="D240" s="31">
        <v>244.6</v>
      </c>
      <c r="E240" s="32">
        <f>(FÍSICOS[[#This Row],[Último precio
(cts Dlr/lb)]]-FÍSICOS[[#This Row],[Precio anterior
(cts Dlr/lb)]])/FÍSICOS[[#This Row],[Precio anterior
(cts Dlr/lb)]]</f>
        <v>-1.8363599265456725E-3</v>
      </c>
      <c r="F240" s="31">
        <f t="shared" si="28"/>
        <v>245.05</v>
      </c>
      <c r="G240" s="33">
        <v>44852</v>
      </c>
      <c r="H240" s="45">
        <f t="shared" si="29"/>
        <v>44851</v>
      </c>
      <c r="I240" s="34">
        <v>44853</v>
      </c>
    </row>
    <row r="241" spans="1:9" ht="18.75" thickBot="1" x14ac:dyDescent="0.4">
      <c r="A241" s="29" t="s">
        <v>51</v>
      </c>
      <c r="B241" s="30" t="s">
        <v>49</v>
      </c>
      <c r="C241" s="31"/>
      <c r="D241" s="31"/>
      <c r="E241" s="32" t="s">
        <v>47</v>
      </c>
      <c r="F241" s="31">
        <f t="shared" si="28"/>
        <v>0</v>
      </c>
      <c r="G241" s="33">
        <v>44853</v>
      </c>
      <c r="H241" s="45">
        <f t="shared" si="29"/>
        <v>44852</v>
      </c>
      <c r="I241" s="34">
        <v>44853</v>
      </c>
    </row>
    <row r="242" spans="1:9" x14ac:dyDescent="0.35">
      <c r="A242" s="38" t="s">
        <v>6</v>
      </c>
      <c r="B242" s="39" t="s">
        <v>20</v>
      </c>
      <c r="C242" s="41" t="s">
        <v>21</v>
      </c>
      <c r="D242" s="41">
        <v>117.76</v>
      </c>
      <c r="E242" s="42">
        <f>(FÍSICOS[[#This Row],[Último precio
(cts Dlr/lb)]]-FÍSICOS[[#This Row],[Precio anterior
(cts Dlr/lb)]])/FÍSICOS[[#This Row],[Precio anterior
(cts Dlr/lb)]]</f>
        <v>-1.7028380634390584E-2</v>
      </c>
      <c r="F242" s="41">
        <f t="shared" si="28"/>
        <v>119.8</v>
      </c>
      <c r="G242" s="43">
        <v>44853</v>
      </c>
      <c r="H242" s="44">
        <f t="shared" si="29"/>
        <v>44852</v>
      </c>
      <c r="I242" s="46">
        <v>44854</v>
      </c>
    </row>
    <row r="243" spans="1:9" x14ac:dyDescent="0.35">
      <c r="A243" s="29" t="s">
        <v>7</v>
      </c>
      <c r="B243" s="40" t="s">
        <v>22</v>
      </c>
      <c r="C243" s="31" t="s">
        <v>21</v>
      </c>
      <c r="D243" s="31">
        <v>202.8</v>
      </c>
      <c r="E243" s="32">
        <f>(FÍSICOS[[#This Row],[Último precio
(cts Dlr/lb)]]-FÍSICOS[[#This Row],[Precio anterior
(cts Dlr/lb)]])/FÍSICOS[[#This Row],[Precio anterior
(cts Dlr/lb)]]</f>
        <v>-1.3618677042801473E-2</v>
      </c>
      <c r="F243" s="31">
        <f t="shared" si="28"/>
        <v>205.6</v>
      </c>
      <c r="G243" s="33">
        <v>44853</v>
      </c>
      <c r="H243" s="45">
        <f t="shared" si="29"/>
        <v>44852</v>
      </c>
      <c r="I243" s="34">
        <v>44854</v>
      </c>
    </row>
    <row r="244" spans="1:9" x14ac:dyDescent="0.35">
      <c r="A244" s="29" t="s">
        <v>8</v>
      </c>
      <c r="B244" s="40" t="s">
        <v>23</v>
      </c>
      <c r="C244" s="31" t="s">
        <v>21</v>
      </c>
      <c r="D244" s="31">
        <v>275.8</v>
      </c>
      <c r="E244" s="32">
        <f>(FÍSICOS[[#This Row],[Último precio
(cts Dlr/lb)]]-FÍSICOS[[#This Row],[Precio anterior
(cts Dlr/lb)]])/FÍSICOS[[#This Row],[Precio anterior
(cts Dlr/lb)]]</f>
        <v>-1.0050251256281447E-2</v>
      </c>
      <c r="F244" s="31">
        <f t="shared" si="28"/>
        <v>278.60000000000002</v>
      </c>
      <c r="G244" s="33">
        <v>44853</v>
      </c>
      <c r="H244" s="45">
        <f t="shared" si="29"/>
        <v>44852</v>
      </c>
      <c r="I244" s="34">
        <v>44854</v>
      </c>
    </row>
    <row r="245" spans="1:9" x14ac:dyDescent="0.35">
      <c r="A245" s="29" t="s">
        <v>9</v>
      </c>
      <c r="B245" s="30" t="s">
        <v>24</v>
      </c>
      <c r="C245" s="31" t="s">
        <v>21</v>
      </c>
      <c r="D245" s="31">
        <v>277.8</v>
      </c>
      <c r="E245" s="32">
        <f>(FÍSICOS[[#This Row],[Último precio
(cts Dlr/lb)]]-FÍSICOS[[#This Row],[Precio anterior
(cts Dlr/lb)]])/FÍSICOS[[#This Row],[Precio anterior
(cts Dlr/lb)]]</f>
        <v>-9.9786172487527133E-3</v>
      </c>
      <c r="F245" s="31">
        <f t="shared" si="28"/>
        <v>280.60000000000002</v>
      </c>
      <c r="G245" s="33">
        <v>44853</v>
      </c>
      <c r="H245" s="45">
        <f t="shared" si="29"/>
        <v>44852</v>
      </c>
      <c r="I245" s="34">
        <v>44854</v>
      </c>
    </row>
    <row r="246" spans="1:9" x14ac:dyDescent="0.35">
      <c r="A246" s="29" t="s">
        <v>10</v>
      </c>
      <c r="B246" s="30" t="s">
        <v>25</v>
      </c>
      <c r="C246" s="31" t="s">
        <v>21</v>
      </c>
      <c r="D246" s="31">
        <v>237.8</v>
      </c>
      <c r="E246" s="32">
        <f>(FÍSICOS[[#This Row],[Último precio
(cts Dlr/lb)]]-FÍSICOS[[#This Row],[Precio anterior
(cts Dlr/lb)]])/FÍSICOS[[#This Row],[Precio anterior
(cts Dlr/lb)]]</f>
        <v>-1.1637572734829522E-2</v>
      </c>
      <c r="F246" s="31">
        <f t="shared" si="28"/>
        <v>240.6</v>
      </c>
      <c r="G246" s="33">
        <v>44853</v>
      </c>
      <c r="H246" s="45">
        <f t="shared" si="29"/>
        <v>44852</v>
      </c>
      <c r="I246" s="34">
        <v>44854</v>
      </c>
    </row>
    <row r="247" spans="1:9" x14ac:dyDescent="0.35">
      <c r="A247" s="29" t="s">
        <v>11</v>
      </c>
      <c r="B247" s="30" t="s">
        <v>26</v>
      </c>
      <c r="C247" s="31" t="s">
        <v>46</v>
      </c>
      <c r="D247" s="31">
        <v>227.8</v>
      </c>
      <c r="E247" s="32">
        <f>(FÍSICOS[[#This Row],[Último precio
(cts Dlr/lb)]]-FÍSICOS[[#This Row],[Precio anterior
(cts Dlr/lb)]])/FÍSICOS[[#This Row],[Precio anterior
(cts Dlr/lb)]]</f>
        <v>-1.2142237640936613E-2</v>
      </c>
      <c r="F247" s="31">
        <f t="shared" si="28"/>
        <v>230.6</v>
      </c>
      <c r="G247" s="33">
        <v>44853</v>
      </c>
      <c r="H247" s="45">
        <f t="shared" si="29"/>
        <v>44852</v>
      </c>
      <c r="I247" s="34">
        <v>44854</v>
      </c>
    </row>
    <row r="248" spans="1:9" x14ac:dyDescent="0.35">
      <c r="A248" s="29" t="s">
        <v>12</v>
      </c>
      <c r="B248" s="30" t="s">
        <v>27</v>
      </c>
      <c r="C248" s="31" t="s">
        <v>21</v>
      </c>
      <c r="D248" s="31">
        <v>239.8</v>
      </c>
      <c r="E248" s="32">
        <f>(FÍSICOS[[#This Row],[Último precio
(cts Dlr/lb)]]-FÍSICOS[[#This Row],[Precio anterior
(cts Dlr/lb)]])/FÍSICOS[[#This Row],[Precio anterior
(cts Dlr/lb)]]</f>
        <v>-1.1541632316570417E-2</v>
      </c>
      <c r="F248" s="31">
        <f t="shared" si="28"/>
        <v>242.6</v>
      </c>
      <c r="G248" s="33">
        <v>44853</v>
      </c>
      <c r="H248" s="45">
        <f t="shared" si="29"/>
        <v>44852</v>
      </c>
      <c r="I248" s="34">
        <v>44854</v>
      </c>
    </row>
    <row r="249" spans="1:9" x14ac:dyDescent="0.35">
      <c r="A249" s="29" t="s">
        <v>13</v>
      </c>
      <c r="B249" s="30" t="s">
        <v>28</v>
      </c>
      <c r="C249" s="31" t="s">
        <v>21</v>
      </c>
      <c r="D249" s="31">
        <v>259.8</v>
      </c>
      <c r="E249" s="32">
        <f>(FÍSICOS[[#This Row],[Último precio
(cts Dlr/lb)]]-FÍSICOS[[#This Row],[Precio anterior
(cts Dlr/lb)]])/FÍSICOS[[#This Row],[Precio anterior
(cts Dlr/lb)]]</f>
        <v>-1.0662604722010706E-2</v>
      </c>
      <c r="F249" s="31">
        <f t="shared" si="28"/>
        <v>262.60000000000002</v>
      </c>
      <c r="G249" s="33">
        <v>44853</v>
      </c>
      <c r="H249" s="45">
        <f t="shared" si="29"/>
        <v>44852</v>
      </c>
      <c r="I249" s="34">
        <v>44854</v>
      </c>
    </row>
    <row r="250" spans="1:9" x14ac:dyDescent="0.35">
      <c r="A250" s="29" t="s">
        <v>14</v>
      </c>
      <c r="B250" s="30" t="s">
        <v>29</v>
      </c>
      <c r="C250" s="31" t="s">
        <v>21</v>
      </c>
      <c r="D250" s="31">
        <v>195.8</v>
      </c>
      <c r="E250" s="32">
        <f>(FÍSICOS[[#This Row],[Último precio
(cts Dlr/lb)]]-FÍSICOS[[#This Row],[Precio anterior
(cts Dlr/lb)]])/FÍSICOS[[#This Row],[Precio anterior
(cts Dlr/lb)]]</f>
        <v>-1.4098690835850872E-2</v>
      </c>
      <c r="F250" s="31">
        <f t="shared" si="28"/>
        <v>198.6</v>
      </c>
      <c r="G250" s="33">
        <v>44853</v>
      </c>
      <c r="H250" s="45">
        <f t="shared" si="29"/>
        <v>44852</v>
      </c>
      <c r="I250" s="34">
        <v>44854</v>
      </c>
    </row>
    <row r="251" spans="1:9" x14ac:dyDescent="0.35">
      <c r="A251" s="29" t="s">
        <v>15</v>
      </c>
      <c r="B251" s="30" t="s">
        <v>30</v>
      </c>
      <c r="C251" s="31" t="s">
        <v>21</v>
      </c>
      <c r="D251" s="31">
        <v>116.76</v>
      </c>
      <c r="E251" s="32">
        <f>(FÍSICOS[[#This Row],[Último precio
(cts Dlr/lb)]]-FÍSICOS[[#This Row],[Precio anterior
(cts Dlr/lb)]])/FÍSICOS[[#This Row],[Precio anterior
(cts Dlr/lb)]]</f>
        <v>-1.7171717171717105E-2</v>
      </c>
      <c r="F251" s="31">
        <f t="shared" si="28"/>
        <v>118.8</v>
      </c>
      <c r="G251" s="33">
        <v>44853</v>
      </c>
      <c r="H251" s="45">
        <f t="shared" si="29"/>
        <v>44852</v>
      </c>
      <c r="I251" s="34">
        <v>44854</v>
      </c>
    </row>
    <row r="252" spans="1:9" x14ac:dyDescent="0.35">
      <c r="A252" s="29" t="s">
        <v>16</v>
      </c>
      <c r="B252" s="30" t="s">
        <v>31</v>
      </c>
      <c r="C252" s="31" t="s">
        <v>21</v>
      </c>
      <c r="D252" s="31">
        <v>129.76</v>
      </c>
      <c r="E252" s="32">
        <f>(FÍSICOS[[#This Row],[Último precio
(cts Dlr/lb)]]-FÍSICOS[[#This Row],[Precio anterior
(cts Dlr/lb)]])/FÍSICOS[[#This Row],[Precio anterior
(cts Dlr/lb)]]</f>
        <v>-1.5477996965098788E-2</v>
      </c>
      <c r="F252" s="31">
        <f t="shared" si="28"/>
        <v>131.80000000000001</v>
      </c>
      <c r="G252" s="33">
        <v>44853</v>
      </c>
      <c r="H252" s="45">
        <f t="shared" si="29"/>
        <v>44852</v>
      </c>
      <c r="I252" s="34">
        <v>44854</v>
      </c>
    </row>
    <row r="253" spans="1:9" x14ac:dyDescent="0.35">
      <c r="A253" s="29" t="s">
        <v>17</v>
      </c>
      <c r="B253" s="30" t="s">
        <v>32</v>
      </c>
      <c r="C253" s="31" t="s">
        <v>21</v>
      </c>
      <c r="D253" s="31">
        <v>241.8</v>
      </c>
      <c r="E253" s="32">
        <f>(FÍSICOS[[#This Row],[Último precio
(cts Dlr/lb)]]-FÍSICOS[[#This Row],[Precio anterior
(cts Dlr/lb)]])/FÍSICOS[[#This Row],[Precio anterior
(cts Dlr/lb)]]</f>
        <v>-1.1447260834014648E-2</v>
      </c>
      <c r="F253" s="31">
        <f t="shared" si="28"/>
        <v>244.6</v>
      </c>
      <c r="G253" s="33">
        <v>44853</v>
      </c>
      <c r="H253" s="45">
        <f t="shared" si="29"/>
        <v>44852</v>
      </c>
      <c r="I253" s="34">
        <v>44854</v>
      </c>
    </row>
    <row r="254" spans="1:9" x14ac:dyDescent="0.35">
      <c r="A254" s="29" t="s">
        <v>18</v>
      </c>
      <c r="B254" s="30" t="s">
        <v>33</v>
      </c>
      <c r="C254" s="31" t="s">
        <v>35</v>
      </c>
      <c r="D254" s="31">
        <v>82</v>
      </c>
      <c r="E254" s="32">
        <f>(FÍSICOS[[#This Row],[Último precio
(cts Dlr/lb)]]-FÍSICOS[[#This Row],[Precio anterior
(cts Dlr/lb)]])/FÍSICOS[[#This Row],[Precio anterior
(cts Dlr/lb)]]</f>
        <v>0</v>
      </c>
      <c r="F254" s="31">
        <f t="shared" si="28"/>
        <v>82</v>
      </c>
      <c r="G254" s="33">
        <v>44854</v>
      </c>
      <c r="H254" s="45">
        <f t="shared" si="29"/>
        <v>44853</v>
      </c>
      <c r="I254" s="34">
        <v>44854</v>
      </c>
    </row>
    <row r="255" spans="1:9" x14ac:dyDescent="0.35">
      <c r="A255" s="29" t="s">
        <v>19</v>
      </c>
      <c r="B255" s="30" t="s">
        <v>34</v>
      </c>
      <c r="C255" s="31" t="s">
        <v>35</v>
      </c>
      <c r="D255" s="31">
        <v>75</v>
      </c>
      <c r="E255" s="32">
        <f>(FÍSICOS[[#This Row],[Último precio
(cts Dlr/lb)]]-FÍSICOS[[#This Row],[Precio anterior
(cts Dlr/lb)]])/FÍSICOS[[#This Row],[Precio anterior
(cts Dlr/lb)]]</f>
        <v>0</v>
      </c>
      <c r="F255" s="31">
        <f t="shared" ref="F255:F270" si="30">D239</f>
        <v>75</v>
      </c>
      <c r="G255" s="33">
        <v>44854</v>
      </c>
      <c r="H255" s="45">
        <f t="shared" ref="H255:H270" si="31">G239</f>
        <v>44853</v>
      </c>
      <c r="I255" s="34">
        <v>44854</v>
      </c>
    </row>
    <row r="256" spans="1:9" x14ac:dyDescent="0.35">
      <c r="A256" s="29" t="s">
        <v>50</v>
      </c>
      <c r="B256" s="30" t="s">
        <v>48</v>
      </c>
      <c r="C256" s="31" t="s">
        <v>21</v>
      </c>
      <c r="D256" s="31">
        <v>241.8</v>
      </c>
      <c r="E256" s="32">
        <f>(FÍSICOS[[#This Row],[Último precio
(cts Dlr/lb)]]-FÍSICOS[[#This Row],[Precio anterior
(cts Dlr/lb)]])/FÍSICOS[[#This Row],[Precio anterior
(cts Dlr/lb)]]</f>
        <v>-1.1447260834014648E-2</v>
      </c>
      <c r="F256" s="31">
        <f t="shared" si="30"/>
        <v>244.6</v>
      </c>
      <c r="G256" s="33">
        <v>44853</v>
      </c>
      <c r="H256" s="45">
        <f t="shared" si="31"/>
        <v>44852</v>
      </c>
      <c r="I256" s="34">
        <v>44854</v>
      </c>
    </row>
    <row r="257" spans="1:9" ht="18.75" thickBot="1" x14ac:dyDescent="0.4">
      <c r="A257" s="29" t="s">
        <v>51</v>
      </c>
      <c r="B257" s="30" t="s">
        <v>49</v>
      </c>
      <c r="C257" s="31"/>
      <c r="D257" s="31"/>
      <c r="E257" s="32" t="s">
        <v>47</v>
      </c>
      <c r="F257" s="31">
        <f t="shared" si="30"/>
        <v>0</v>
      </c>
      <c r="G257" s="33">
        <v>44854</v>
      </c>
      <c r="H257" s="45">
        <f t="shared" si="31"/>
        <v>44853</v>
      </c>
      <c r="I257" s="34">
        <v>44854</v>
      </c>
    </row>
    <row r="258" spans="1:9" x14ac:dyDescent="0.35">
      <c r="A258" s="38" t="s">
        <v>6</v>
      </c>
      <c r="B258" s="39" t="s">
        <v>20</v>
      </c>
      <c r="C258" s="41" t="s">
        <v>21</v>
      </c>
      <c r="D258" s="41">
        <v>119.26</v>
      </c>
      <c r="E258" s="42">
        <f>(FÍSICOS[[#This Row],[Último precio
(cts Dlr/lb)]]-FÍSICOS[[#This Row],[Precio anterior
(cts Dlr/lb)]])/FÍSICOS[[#This Row],[Precio anterior
(cts Dlr/lb)]]</f>
        <v>1.2737771739130434E-2</v>
      </c>
      <c r="F258" s="41">
        <f t="shared" si="30"/>
        <v>117.76</v>
      </c>
      <c r="G258" s="43">
        <v>44854</v>
      </c>
      <c r="H258" s="44">
        <f t="shared" si="31"/>
        <v>44853</v>
      </c>
      <c r="I258" s="46">
        <v>44855</v>
      </c>
    </row>
    <row r="259" spans="1:9" x14ac:dyDescent="0.35">
      <c r="A259" s="29" t="s">
        <v>7</v>
      </c>
      <c r="B259" s="40" t="s">
        <v>22</v>
      </c>
      <c r="C259" s="31" t="s">
        <v>21</v>
      </c>
      <c r="D259" s="31">
        <v>200.55</v>
      </c>
      <c r="E259" s="32">
        <f>(FÍSICOS[[#This Row],[Último precio
(cts Dlr/lb)]]-FÍSICOS[[#This Row],[Precio anterior
(cts Dlr/lb)]])/FÍSICOS[[#This Row],[Precio anterior
(cts Dlr/lb)]]</f>
        <v>-1.1094674556213017E-2</v>
      </c>
      <c r="F259" s="31">
        <f t="shared" si="30"/>
        <v>202.8</v>
      </c>
      <c r="G259" s="33">
        <v>44854</v>
      </c>
      <c r="H259" s="45">
        <f t="shared" si="31"/>
        <v>44853</v>
      </c>
      <c r="I259" s="34">
        <v>44855</v>
      </c>
    </row>
    <row r="260" spans="1:9" x14ac:dyDescent="0.35">
      <c r="A260" s="29" t="s">
        <v>8</v>
      </c>
      <c r="B260" s="40" t="s">
        <v>23</v>
      </c>
      <c r="C260" s="31" t="s">
        <v>21</v>
      </c>
      <c r="D260" s="31">
        <v>270.55</v>
      </c>
      <c r="E260" s="32">
        <f>(FÍSICOS[[#This Row],[Último precio
(cts Dlr/lb)]]-FÍSICOS[[#This Row],[Precio anterior
(cts Dlr/lb)]])/FÍSICOS[[#This Row],[Precio anterior
(cts Dlr/lb)]]</f>
        <v>-1.9035532994923856E-2</v>
      </c>
      <c r="F260" s="31">
        <f t="shared" si="30"/>
        <v>275.8</v>
      </c>
      <c r="G260" s="33">
        <v>44854</v>
      </c>
      <c r="H260" s="45">
        <f t="shared" si="31"/>
        <v>44853</v>
      </c>
      <c r="I260" s="34">
        <v>44855</v>
      </c>
    </row>
    <row r="261" spans="1:9" x14ac:dyDescent="0.35">
      <c r="A261" s="29" t="s">
        <v>9</v>
      </c>
      <c r="B261" s="30" t="s">
        <v>24</v>
      </c>
      <c r="C261" s="31" t="s">
        <v>21</v>
      </c>
      <c r="D261" s="31">
        <v>272.55</v>
      </c>
      <c r="E261" s="32">
        <f>(FÍSICOS[[#This Row],[Último precio
(cts Dlr/lb)]]-FÍSICOS[[#This Row],[Precio anterior
(cts Dlr/lb)]])/FÍSICOS[[#This Row],[Precio anterior
(cts Dlr/lb)]]</f>
        <v>-1.8898488120950324E-2</v>
      </c>
      <c r="F261" s="31">
        <f t="shared" si="30"/>
        <v>277.8</v>
      </c>
      <c r="G261" s="33">
        <v>44854</v>
      </c>
      <c r="H261" s="45">
        <f t="shared" si="31"/>
        <v>44853</v>
      </c>
      <c r="I261" s="34">
        <v>44855</v>
      </c>
    </row>
    <row r="262" spans="1:9" x14ac:dyDescent="0.35">
      <c r="A262" s="29" t="s">
        <v>10</v>
      </c>
      <c r="B262" s="30" t="s">
        <v>25</v>
      </c>
      <c r="C262" s="31" t="s">
        <v>21</v>
      </c>
      <c r="D262" s="31">
        <v>236.55</v>
      </c>
      <c r="E262" s="32">
        <f>(FÍSICOS[[#This Row],[Último precio
(cts Dlr/lb)]]-FÍSICOS[[#This Row],[Precio anterior
(cts Dlr/lb)]])/FÍSICOS[[#This Row],[Precio anterior
(cts Dlr/lb)]]</f>
        <v>-5.2565180824222036E-3</v>
      </c>
      <c r="F262" s="31">
        <f t="shared" si="30"/>
        <v>237.8</v>
      </c>
      <c r="G262" s="33">
        <v>44854</v>
      </c>
      <c r="H262" s="45">
        <f t="shared" si="31"/>
        <v>44853</v>
      </c>
      <c r="I262" s="34">
        <v>44855</v>
      </c>
    </row>
    <row r="263" spans="1:9" x14ac:dyDescent="0.35">
      <c r="A263" s="29" t="s">
        <v>11</v>
      </c>
      <c r="B263" s="30" t="s">
        <v>26</v>
      </c>
      <c r="C263" s="31" t="s">
        <v>46</v>
      </c>
      <c r="D263" s="31">
        <v>226.55</v>
      </c>
      <c r="E263" s="32">
        <f>(FÍSICOS[[#This Row],[Último precio
(cts Dlr/lb)]]-FÍSICOS[[#This Row],[Precio anterior
(cts Dlr/lb)]])/FÍSICOS[[#This Row],[Precio anterior
(cts Dlr/lb)]]</f>
        <v>-5.4872695346795432E-3</v>
      </c>
      <c r="F263" s="31">
        <f t="shared" si="30"/>
        <v>227.8</v>
      </c>
      <c r="G263" s="33">
        <v>44854</v>
      </c>
      <c r="H263" s="45">
        <f t="shared" si="31"/>
        <v>44853</v>
      </c>
      <c r="I263" s="34">
        <v>44855</v>
      </c>
    </row>
    <row r="264" spans="1:9" x14ac:dyDescent="0.35">
      <c r="A264" s="29" t="s">
        <v>12</v>
      </c>
      <c r="B264" s="30" t="s">
        <v>27</v>
      </c>
      <c r="C264" s="31" t="s">
        <v>21</v>
      </c>
      <c r="D264" s="31">
        <v>238.55</v>
      </c>
      <c r="E264" s="32">
        <f>(FÍSICOS[[#This Row],[Último precio
(cts Dlr/lb)]]-FÍSICOS[[#This Row],[Precio anterior
(cts Dlr/lb)]])/FÍSICOS[[#This Row],[Precio anterior
(cts Dlr/lb)]]</f>
        <v>-5.2126772310258545E-3</v>
      </c>
      <c r="F264" s="31">
        <f t="shared" si="30"/>
        <v>239.8</v>
      </c>
      <c r="G264" s="33">
        <v>44854</v>
      </c>
      <c r="H264" s="45">
        <f t="shared" si="31"/>
        <v>44853</v>
      </c>
      <c r="I264" s="34">
        <v>44855</v>
      </c>
    </row>
    <row r="265" spans="1:9" x14ac:dyDescent="0.35">
      <c r="A265" s="29" t="s">
        <v>13</v>
      </c>
      <c r="B265" s="30" t="s">
        <v>28</v>
      </c>
      <c r="C265" s="31" t="s">
        <v>21</v>
      </c>
      <c r="D265" s="31">
        <v>258.55</v>
      </c>
      <c r="E265" s="32">
        <f>(FÍSICOS[[#This Row],[Último precio
(cts Dlr/lb)]]-FÍSICOS[[#This Row],[Precio anterior
(cts Dlr/lb)]])/FÍSICOS[[#This Row],[Precio anterior
(cts Dlr/lb)]]</f>
        <v>-4.8113933795227099E-3</v>
      </c>
      <c r="F265" s="31">
        <f t="shared" si="30"/>
        <v>259.8</v>
      </c>
      <c r="G265" s="33">
        <v>44854</v>
      </c>
      <c r="H265" s="45">
        <f t="shared" si="31"/>
        <v>44853</v>
      </c>
      <c r="I265" s="34">
        <v>44855</v>
      </c>
    </row>
    <row r="266" spans="1:9" x14ac:dyDescent="0.35">
      <c r="A266" s="29" t="s">
        <v>14</v>
      </c>
      <c r="B266" s="30" t="s">
        <v>29</v>
      </c>
      <c r="C266" s="31" t="s">
        <v>21</v>
      </c>
      <c r="D266" s="31">
        <v>194.55</v>
      </c>
      <c r="E266" s="32">
        <f>(FÍSICOS[[#This Row],[Último precio
(cts Dlr/lb)]]-FÍSICOS[[#This Row],[Precio anterior
(cts Dlr/lb)]])/FÍSICOS[[#This Row],[Precio anterior
(cts Dlr/lb)]]</f>
        <v>-6.384065372829417E-3</v>
      </c>
      <c r="F266" s="31">
        <f t="shared" si="30"/>
        <v>195.8</v>
      </c>
      <c r="G266" s="33">
        <v>44854</v>
      </c>
      <c r="H266" s="45">
        <f t="shared" si="31"/>
        <v>44853</v>
      </c>
      <c r="I266" s="34">
        <v>44855</v>
      </c>
    </row>
    <row r="267" spans="1:9" x14ac:dyDescent="0.35">
      <c r="A267" s="29" t="s">
        <v>15</v>
      </c>
      <c r="B267" s="30" t="s">
        <v>30</v>
      </c>
      <c r="C267" s="31" t="s">
        <v>21</v>
      </c>
      <c r="D267" s="31">
        <v>118.26</v>
      </c>
      <c r="E267" s="32">
        <f>(FÍSICOS[[#This Row],[Último precio
(cts Dlr/lb)]]-FÍSICOS[[#This Row],[Precio anterior
(cts Dlr/lb)]])/FÍSICOS[[#This Row],[Precio anterior
(cts Dlr/lb)]]</f>
        <v>1.2846865364850977E-2</v>
      </c>
      <c r="F267" s="31">
        <f t="shared" si="30"/>
        <v>116.76</v>
      </c>
      <c r="G267" s="33">
        <v>44854</v>
      </c>
      <c r="H267" s="45">
        <f t="shared" si="31"/>
        <v>44853</v>
      </c>
      <c r="I267" s="34">
        <v>44855</v>
      </c>
    </row>
    <row r="268" spans="1:9" x14ac:dyDescent="0.35">
      <c r="A268" s="29" t="s">
        <v>16</v>
      </c>
      <c r="B268" s="30" t="s">
        <v>31</v>
      </c>
      <c r="C268" s="31" t="s">
        <v>21</v>
      </c>
      <c r="D268" s="31">
        <v>133.26</v>
      </c>
      <c r="E268" s="32">
        <f>(FÍSICOS[[#This Row],[Último precio
(cts Dlr/lb)]]-FÍSICOS[[#This Row],[Precio anterior
(cts Dlr/lb)]])/FÍSICOS[[#This Row],[Precio anterior
(cts Dlr/lb)]]</f>
        <v>2.6972872996300867E-2</v>
      </c>
      <c r="F268" s="31">
        <f t="shared" si="30"/>
        <v>129.76</v>
      </c>
      <c r="G268" s="33">
        <v>44854</v>
      </c>
      <c r="H268" s="45">
        <f t="shared" si="31"/>
        <v>44853</v>
      </c>
      <c r="I268" s="34">
        <v>44855</v>
      </c>
    </row>
    <row r="269" spans="1:9" x14ac:dyDescent="0.35">
      <c r="A269" s="29" t="s">
        <v>17</v>
      </c>
      <c r="B269" s="30" t="s">
        <v>32</v>
      </c>
      <c r="C269" s="31" t="s">
        <v>21</v>
      </c>
      <c r="D269" s="31">
        <v>240.55</v>
      </c>
      <c r="E269" s="32">
        <f>(FÍSICOS[[#This Row],[Último precio
(cts Dlr/lb)]]-FÍSICOS[[#This Row],[Precio anterior
(cts Dlr/lb)]])/FÍSICOS[[#This Row],[Precio anterior
(cts Dlr/lb)]]</f>
        <v>-5.1695616211745237E-3</v>
      </c>
      <c r="F269" s="31">
        <f t="shared" si="30"/>
        <v>241.8</v>
      </c>
      <c r="G269" s="33">
        <v>44854</v>
      </c>
      <c r="H269" s="45">
        <f t="shared" si="31"/>
        <v>44853</v>
      </c>
      <c r="I269" s="34">
        <v>44855</v>
      </c>
    </row>
    <row r="270" spans="1:9" x14ac:dyDescent="0.35">
      <c r="A270" s="29" t="s">
        <v>18</v>
      </c>
      <c r="B270" s="30" t="s">
        <v>33</v>
      </c>
      <c r="C270" s="31" t="s">
        <v>35</v>
      </c>
      <c r="D270" s="31">
        <v>82</v>
      </c>
      <c r="E270" s="32">
        <f>(FÍSICOS[[#This Row],[Último precio
(cts Dlr/lb)]]-FÍSICOS[[#This Row],[Precio anterior
(cts Dlr/lb)]])/FÍSICOS[[#This Row],[Precio anterior
(cts Dlr/lb)]]</f>
        <v>0</v>
      </c>
      <c r="F270" s="31">
        <f t="shared" si="30"/>
        <v>82</v>
      </c>
      <c r="G270" s="33">
        <v>44855</v>
      </c>
      <c r="H270" s="45">
        <f t="shared" si="31"/>
        <v>44854</v>
      </c>
      <c r="I270" s="34">
        <v>44855</v>
      </c>
    </row>
    <row r="271" spans="1:9" x14ac:dyDescent="0.35">
      <c r="A271" s="29" t="s">
        <v>19</v>
      </c>
      <c r="B271" s="30" t="s">
        <v>34</v>
      </c>
      <c r="C271" s="31" t="s">
        <v>35</v>
      </c>
      <c r="D271" s="31">
        <v>75</v>
      </c>
      <c r="E271" s="32">
        <f>(FÍSICOS[[#This Row],[Último precio
(cts Dlr/lb)]]-FÍSICOS[[#This Row],[Precio anterior
(cts Dlr/lb)]])/FÍSICOS[[#This Row],[Precio anterior
(cts Dlr/lb)]]</f>
        <v>0</v>
      </c>
      <c r="F271" s="31">
        <f t="shared" ref="F271:F286" si="32">D255</f>
        <v>75</v>
      </c>
      <c r="G271" s="33">
        <v>44855</v>
      </c>
      <c r="H271" s="45">
        <f t="shared" ref="H271:H286" si="33">G255</f>
        <v>44854</v>
      </c>
      <c r="I271" s="34">
        <v>44855</v>
      </c>
    </row>
    <row r="272" spans="1:9" x14ac:dyDescent="0.35">
      <c r="A272" s="29" t="s">
        <v>50</v>
      </c>
      <c r="B272" s="30" t="s">
        <v>48</v>
      </c>
      <c r="C272" s="31" t="s">
        <v>21</v>
      </c>
      <c r="D272" s="31">
        <v>239.55</v>
      </c>
      <c r="E272" s="32">
        <f>(FÍSICOS[[#This Row],[Último precio
(cts Dlr/lb)]]-FÍSICOS[[#This Row],[Precio anterior
(cts Dlr/lb)]])/FÍSICOS[[#This Row],[Precio anterior
(cts Dlr/lb)]]</f>
        <v>-9.3052109181141433E-3</v>
      </c>
      <c r="F272" s="31">
        <f t="shared" si="32"/>
        <v>241.8</v>
      </c>
      <c r="G272" s="33">
        <v>44854</v>
      </c>
      <c r="H272" s="45">
        <f t="shared" si="33"/>
        <v>44853</v>
      </c>
      <c r="I272" s="34">
        <v>44855</v>
      </c>
    </row>
    <row r="273" spans="1:9" ht="18.75" thickBot="1" x14ac:dyDescent="0.4">
      <c r="A273" s="29" t="s">
        <v>51</v>
      </c>
      <c r="B273" s="30" t="s">
        <v>49</v>
      </c>
      <c r="C273" s="31"/>
      <c r="D273" s="31"/>
      <c r="E273" s="32" t="s">
        <v>47</v>
      </c>
      <c r="F273" s="31">
        <f t="shared" si="32"/>
        <v>0</v>
      </c>
      <c r="G273" s="33">
        <v>44855</v>
      </c>
      <c r="H273" s="45">
        <f t="shared" si="33"/>
        <v>44854</v>
      </c>
      <c r="I273" s="34">
        <v>44855</v>
      </c>
    </row>
    <row r="274" spans="1:9" x14ac:dyDescent="0.35">
      <c r="A274" s="38" t="s">
        <v>6</v>
      </c>
      <c r="B274" s="39" t="s">
        <v>20</v>
      </c>
      <c r="C274" s="41" t="s">
        <v>21</v>
      </c>
      <c r="D274" s="41">
        <v>117.26</v>
      </c>
      <c r="E274" s="42">
        <f>(FÍSICOS[[#This Row],[Último precio
(cts Dlr/lb)]]-FÍSICOS[[#This Row],[Precio anterior
(cts Dlr/lb)]])/FÍSICOS[[#This Row],[Precio anterior
(cts Dlr/lb)]]</f>
        <v>-1.6770082173402649E-2</v>
      </c>
      <c r="F274" s="41">
        <f t="shared" si="32"/>
        <v>119.26</v>
      </c>
      <c r="G274" s="43">
        <v>44855</v>
      </c>
      <c r="H274" s="44">
        <f t="shared" si="33"/>
        <v>44854</v>
      </c>
      <c r="I274" s="46">
        <v>44858</v>
      </c>
    </row>
    <row r="275" spans="1:9" x14ac:dyDescent="0.35">
      <c r="A275" s="29" t="s">
        <v>7</v>
      </c>
      <c r="B275" s="40" t="s">
        <v>22</v>
      </c>
      <c r="C275" s="31" t="s">
        <v>21</v>
      </c>
      <c r="D275" s="31">
        <v>200.4</v>
      </c>
      <c r="E275" s="32">
        <f>(FÍSICOS[[#This Row],[Último precio
(cts Dlr/lb)]]-FÍSICOS[[#This Row],[Precio anterior
(cts Dlr/lb)]])/FÍSICOS[[#This Row],[Precio anterior
(cts Dlr/lb)]]</f>
        <v>-7.4794315632014795E-4</v>
      </c>
      <c r="F275" s="31">
        <f t="shared" si="32"/>
        <v>200.55</v>
      </c>
      <c r="G275" s="33">
        <v>44855</v>
      </c>
      <c r="H275" s="45">
        <f t="shared" si="33"/>
        <v>44854</v>
      </c>
      <c r="I275" s="34">
        <v>44858</v>
      </c>
    </row>
    <row r="276" spans="1:9" x14ac:dyDescent="0.35">
      <c r="A276" s="29" t="s">
        <v>8</v>
      </c>
      <c r="B276" s="40" t="s">
        <v>23</v>
      </c>
      <c r="C276" s="31" t="s">
        <v>21</v>
      </c>
      <c r="D276" s="31">
        <v>270.39999999999998</v>
      </c>
      <c r="E276" s="32">
        <f>(FÍSICOS[[#This Row],[Último precio
(cts Dlr/lb)]]-FÍSICOS[[#This Row],[Precio anterior
(cts Dlr/lb)]])/FÍSICOS[[#This Row],[Precio anterior
(cts Dlr/lb)]]</f>
        <v>-5.5442616891529886E-4</v>
      </c>
      <c r="F276" s="31">
        <f t="shared" si="32"/>
        <v>270.55</v>
      </c>
      <c r="G276" s="33">
        <v>44855</v>
      </c>
      <c r="H276" s="45">
        <f t="shared" si="33"/>
        <v>44854</v>
      </c>
      <c r="I276" s="34">
        <v>44858</v>
      </c>
    </row>
    <row r="277" spans="1:9" x14ac:dyDescent="0.35">
      <c r="A277" s="29" t="s">
        <v>9</v>
      </c>
      <c r="B277" s="30" t="s">
        <v>24</v>
      </c>
      <c r="C277" s="31" t="s">
        <v>21</v>
      </c>
      <c r="D277" s="31">
        <v>272.39999999999998</v>
      </c>
      <c r="E277" s="32">
        <f>(FÍSICOS[[#This Row],[Último precio
(cts Dlr/lb)]]-FÍSICOS[[#This Row],[Precio anterior
(cts Dlr/lb)]])/FÍSICOS[[#This Row],[Precio anterior
(cts Dlr/lb)]]</f>
        <v>-5.5035773252626709E-4</v>
      </c>
      <c r="F277" s="31">
        <f t="shared" si="32"/>
        <v>272.55</v>
      </c>
      <c r="G277" s="33">
        <v>44855</v>
      </c>
      <c r="H277" s="45">
        <f t="shared" si="33"/>
        <v>44854</v>
      </c>
      <c r="I277" s="34">
        <v>44858</v>
      </c>
    </row>
    <row r="278" spans="1:9" x14ac:dyDescent="0.35">
      <c r="A278" s="29" t="s">
        <v>10</v>
      </c>
      <c r="B278" s="30" t="s">
        <v>25</v>
      </c>
      <c r="C278" s="31" t="s">
        <v>21</v>
      </c>
      <c r="D278" s="31">
        <v>236.4</v>
      </c>
      <c r="E278" s="32">
        <f>(FÍSICOS[[#This Row],[Último precio
(cts Dlr/lb)]]-FÍSICOS[[#This Row],[Precio anterior
(cts Dlr/lb)]])/FÍSICOS[[#This Row],[Precio anterior
(cts Dlr/lb)]]</f>
        <v>-6.3411540900446277E-4</v>
      </c>
      <c r="F278" s="31">
        <f t="shared" si="32"/>
        <v>236.55</v>
      </c>
      <c r="G278" s="33">
        <v>44855</v>
      </c>
      <c r="H278" s="45">
        <f t="shared" si="33"/>
        <v>44854</v>
      </c>
      <c r="I278" s="34">
        <v>44858</v>
      </c>
    </row>
    <row r="279" spans="1:9" x14ac:dyDescent="0.35">
      <c r="A279" s="29" t="s">
        <v>11</v>
      </c>
      <c r="B279" s="30" t="s">
        <v>26</v>
      </c>
      <c r="C279" s="31" t="s">
        <v>46</v>
      </c>
      <c r="D279" s="31">
        <v>226.4</v>
      </c>
      <c r="E279" s="32">
        <f>(FÍSICOS[[#This Row],[Último precio
(cts Dlr/lb)]]-FÍSICOS[[#This Row],[Precio anterior
(cts Dlr/lb)]])/FÍSICOS[[#This Row],[Precio anterior
(cts Dlr/lb)]]</f>
        <v>-6.6210549547563748E-4</v>
      </c>
      <c r="F279" s="31">
        <f t="shared" si="32"/>
        <v>226.55</v>
      </c>
      <c r="G279" s="33">
        <v>44855</v>
      </c>
      <c r="H279" s="45">
        <f t="shared" si="33"/>
        <v>44854</v>
      </c>
      <c r="I279" s="34">
        <v>44858</v>
      </c>
    </row>
    <row r="280" spans="1:9" x14ac:dyDescent="0.35">
      <c r="A280" s="29" t="s">
        <v>12</v>
      </c>
      <c r="B280" s="30" t="s">
        <v>27</v>
      </c>
      <c r="C280" s="31" t="s">
        <v>21</v>
      </c>
      <c r="D280" s="31">
        <v>238.4</v>
      </c>
      <c r="E280" s="32">
        <f>(FÍSICOS[[#This Row],[Último precio
(cts Dlr/lb)]]-FÍSICOS[[#This Row],[Precio anterior
(cts Dlr/lb)]])/FÍSICOS[[#This Row],[Precio anterior
(cts Dlr/lb)]]</f>
        <v>-6.2879899392163355E-4</v>
      </c>
      <c r="F280" s="31">
        <f t="shared" si="32"/>
        <v>238.55</v>
      </c>
      <c r="G280" s="33">
        <v>44855</v>
      </c>
      <c r="H280" s="45">
        <f t="shared" si="33"/>
        <v>44854</v>
      </c>
      <c r="I280" s="34">
        <v>44858</v>
      </c>
    </row>
    <row r="281" spans="1:9" x14ac:dyDescent="0.35">
      <c r="A281" s="29" t="s">
        <v>13</v>
      </c>
      <c r="B281" s="30" t="s">
        <v>28</v>
      </c>
      <c r="C281" s="31" t="s">
        <v>21</v>
      </c>
      <c r="D281" s="31">
        <v>258.39999999999998</v>
      </c>
      <c r="E281" s="32">
        <f>(FÍSICOS[[#This Row],[Último precio
(cts Dlr/lb)]]-FÍSICOS[[#This Row],[Precio anterior
(cts Dlr/lb)]])/FÍSICOS[[#This Row],[Precio anterior
(cts Dlr/lb)]]</f>
        <v>-5.8015857667775709E-4</v>
      </c>
      <c r="F281" s="31">
        <f t="shared" si="32"/>
        <v>258.55</v>
      </c>
      <c r="G281" s="33">
        <v>44855</v>
      </c>
      <c r="H281" s="45">
        <f t="shared" si="33"/>
        <v>44854</v>
      </c>
      <c r="I281" s="34">
        <v>44858</v>
      </c>
    </row>
    <row r="282" spans="1:9" x14ac:dyDescent="0.35">
      <c r="A282" s="29" t="s">
        <v>14</v>
      </c>
      <c r="B282" s="30" t="s">
        <v>29</v>
      </c>
      <c r="C282" s="31" t="s">
        <v>21</v>
      </c>
      <c r="D282" s="31">
        <v>194.4</v>
      </c>
      <c r="E282" s="32">
        <f>(FÍSICOS[[#This Row],[Último precio
(cts Dlr/lb)]]-FÍSICOS[[#This Row],[Precio anterior
(cts Dlr/lb)]])/FÍSICOS[[#This Row],[Precio anterior
(cts Dlr/lb)]]</f>
        <v>-7.7101002313032982E-4</v>
      </c>
      <c r="F282" s="31">
        <f t="shared" si="32"/>
        <v>194.55</v>
      </c>
      <c r="G282" s="33">
        <v>44855</v>
      </c>
      <c r="H282" s="45">
        <f t="shared" si="33"/>
        <v>44854</v>
      </c>
      <c r="I282" s="34">
        <v>44858</v>
      </c>
    </row>
    <row r="283" spans="1:9" x14ac:dyDescent="0.35">
      <c r="A283" s="29" t="s">
        <v>15</v>
      </c>
      <c r="B283" s="30" t="s">
        <v>30</v>
      </c>
      <c r="C283" s="31" t="s">
        <v>21</v>
      </c>
      <c r="D283" s="31">
        <v>116.26</v>
      </c>
      <c r="E283" s="32">
        <f>(FÍSICOS[[#This Row],[Último precio
(cts Dlr/lb)]]-FÍSICOS[[#This Row],[Precio anterior
(cts Dlr/lb)]])/FÍSICOS[[#This Row],[Precio anterior
(cts Dlr/lb)]]</f>
        <v>-1.6911889058007779E-2</v>
      </c>
      <c r="F283" s="31">
        <f t="shared" si="32"/>
        <v>118.26</v>
      </c>
      <c r="G283" s="33">
        <v>44855</v>
      </c>
      <c r="H283" s="45">
        <f t="shared" si="33"/>
        <v>44854</v>
      </c>
      <c r="I283" s="34">
        <v>44858</v>
      </c>
    </row>
    <row r="284" spans="1:9" x14ac:dyDescent="0.35">
      <c r="A284" s="29" t="s">
        <v>16</v>
      </c>
      <c r="B284" s="30" t="s">
        <v>31</v>
      </c>
      <c r="C284" s="31" t="s">
        <v>21</v>
      </c>
      <c r="D284" s="31">
        <v>131.26</v>
      </c>
      <c r="E284" s="32">
        <f>(FÍSICOS[[#This Row],[Último precio
(cts Dlr/lb)]]-FÍSICOS[[#This Row],[Precio anterior
(cts Dlr/lb)]])/FÍSICOS[[#This Row],[Precio anterior
(cts Dlr/lb)]]</f>
        <v>-1.5008254539996999E-2</v>
      </c>
      <c r="F284" s="31">
        <f t="shared" si="32"/>
        <v>133.26</v>
      </c>
      <c r="G284" s="33">
        <v>44855</v>
      </c>
      <c r="H284" s="45">
        <f t="shared" si="33"/>
        <v>44854</v>
      </c>
      <c r="I284" s="34">
        <v>44858</v>
      </c>
    </row>
    <row r="285" spans="1:9" x14ac:dyDescent="0.35">
      <c r="A285" s="29" t="s">
        <v>17</v>
      </c>
      <c r="B285" s="30" t="s">
        <v>32</v>
      </c>
      <c r="C285" s="31" t="s">
        <v>21</v>
      </c>
      <c r="D285" s="31">
        <v>240.4</v>
      </c>
      <c r="E285" s="32">
        <f>(FÍSICOS[[#This Row],[Último precio
(cts Dlr/lb)]]-FÍSICOS[[#This Row],[Precio anterior
(cts Dlr/lb)]])/FÍSICOS[[#This Row],[Precio anterior
(cts Dlr/lb)]]</f>
        <v>-6.2357098316360711E-4</v>
      </c>
      <c r="F285" s="31">
        <f t="shared" si="32"/>
        <v>240.55</v>
      </c>
      <c r="G285" s="33">
        <v>44855</v>
      </c>
      <c r="H285" s="45">
        <f t="shared" si="33"/>
        <v>44854</v>
      </c>
      <c r="I285" s="34">
        <v>44858</v>
      </c>
    </row>
    <row r="286" spans="1:9" x14ac:dyDescent="0.35">
      <c r="A286" s="29" t="s">
        <v>18</v>
      </c>
      <c r="B286" s="30" t="s">
        <v>33</v>
      </c>
      <c r="C286" s="31" t="s">
        <v>35</v>
      </c>
      <c r="D286" s="31">
        <v>82</v>
      </c>
      <c r="E286" s="32">
        <f>(FÍSICOS[[#This Row],[Último precio
(cts Dlr/lb)]]-FÍSICOS[[#This Row],[Precio anterior
(cts Dlr/lb)]])/FÍSICOS[[#This Row],[Precio anterior
(cts Dlr/lb)]]</f>
        <v>0</v>
      </c>
      <c r="F286" s="31">
        <f t="shared" si="32"/>
        <v>82</v>
      </c>
      <c r="G286" s="33">
        <v>44858</v>
      </c>
      <c r="H286" s="45">
        <f t="shared" si="33"/>
        <v>44855</v>
      </c>
      <c r="I286" s="34">
        <v>44858</v>
      </c>
    </row>
    <row r="287" spans="1:9" x14ac:dyDescent="0.35">
      <c r="A287" s="29" t="s">
        <v>19</v>
      </c>
      <c r="B287" s="30" t="s">
        <v>34</v>
      </c>
      <c r="C287" s="31" t="s">
        <v>35</v>
      </c>
      <c r="D287" s="31">
        <v>75</v>
      </c>
      <c r="E287" s="32">
        <f>(FÍSICOS[[#This Row],[Último precio
(cts Dlr/lb)]]-FÍSICOS[[#This Row],[Precio anterior
(cts Dlr/lb)]])/FÍSICOS[[#This Row],[Precio anterior
(cts Dlr/lb)]]</f>
        <v>0</v>
      </c>
      <c r="F287" s="31">
        <f t="shared" ref="F287:F302" si="34">D271</f>
        <v>75</v>
      </c>
      <c r="G287" s="33">
        <v>44858</v>
      </c>
      <c r="H287" s="45">
        <f t="shared" ref="H287:H302" si="35">G271</f>
        <v>44855</v>
      </c>
      <c r="I287" s="34">
        <v>44858</v>
      </c>
    </row>
    <row r="288" spans="1:9" x14ac:dyDescent="0.35">
      <c r="A288" s="29" t="s">
        <v>50</v>
      </c>
      <c r="B288" s="30" t="s">
        <v>48</v>
      </c>
      <c r="C288" s="31" t="s">
        <v>21</v>
      </c>
      <c r="D288" s="31">
        <v>239.4</v>
      </c>
      <c r="E288" s="32">
        <f>(FÍSICOS[[#This Row],[Último precio
(cts Dlr/lb)]]-FÍSICOS[[#This Row],[Precio anterior
(cts Dlr/lb)]])/FÍSICOS[[#This Row],[Precio anterior
(cts Dlr/lb)]]</f>
        <v>-6.2617407639326103E-4</v>
      </c>
      <c r="F288" s="31">
        <f t="shared" si="34"/>
        <v>239.55</v>
      </c>
      <c r="G288" s="33">
        <v>44855</v>
      </c>
      <c r="H288" s="45">
        <f t="shared" si="35"/>
        <v>44854</v>
      </c>
      <c r="I288" s="34">
        <v>44858</v>
      </c>
    </row>
    <row r="289" spans="1:9" ht="18.75" thickBot="1" x14ac:dyDescent="0.4">
      <c r="A289" s="29" t="s">
        <v>51</v>
      </c>
      <c r="B289" s="30" t="s">
        <v>49</v>
      </c>
      <c r="C289" s="31"/>
      <c r="D289" s="31"/>
      <c r="E289" s="32" t="s">
        <v>47</v>
      </c>
      <c r="F289" s="31">
        <f t="shared" si="34"/>
        <v>0</v>
      </c>
      <c r="G289" s="33">
        <v>44858</v>
      </c>
      <c r="H289" s="45">
        <f t="shared" si="35"/>
        <v>44855</v>
      </c>
      <c r="I289" s="34">
        <v>44858</v>
      </c>
    </row>
    <row r="290" spans="1:9" x14ac:dyDescent="0.35">
      <c r="A290" s="38" t="s">
        <v>6</v>
      </c>
      <c r="B290" s="39" t="s">
        <v>20</v>
      </c>
      <c r="C290" s="41" t="s">
        <v>21</v>
      </c>
      <c r="D290" s="41">
        <v>115.27</v>
      </c>
      <c r="E290" s="42">
        <f>(FÍSICOS[[#This Row],[Último precio
(cts Dlr/lb)]]-FÍSICOS[[#This Row],[Precio anterior
(cts Dlr/lb)]])/FÍSICOS[[#This Row],[Precio anterior
(cts Dlr/lb)]]</f>
        <v>-1.6970834044004852E-2</v>
      </c>
      <c r="F290" s="41">
        <f t="shared" si="34"/>
        <v>117.26</v>
      </c>
      <c r="G290" s="43">
        <v>44858</v>
      </c>
      <c r="H290" s="44">
        <f t="shared" si="35"/>
        <v>44855</v>
      </c>
      <c r="I290" s="46">
        <v>44859</v>
      </c>
    </row>
    <row r="291" spans="1:9" x14ac:dyDescent="0.35">
      <c r="A291" s="29" t="s">
        <v>7</v>
      </c>
      <c r="B291" s="40" t="s">
        <v>22</v>
      </c>
      <c r="C291" s="31" t="s">
        <v>21</v>
      </c>
      <c r="D291" s="31">
        <v>199.9</v>
      </c>
      <c r="E291" s="32">
        <f>(FÍSICOS[[#This Row],[Último precio
(cts Dlr/lb)]]-FÍSICOS[[#This Row],[Precio anterior
(cts Dlr/lb)]])/FÍSICOS[[#This Row],[Precio anterior
(cts Dlr/lb)]]</f>
        <v>-2.4950099800399202E-3</v>
      </c>
      <c r="F291" s="31">
        <f t="shared" si="34"/>
        <v>200.4</v>
      </c>
      <c r="G291" s="33">
        <v>44858</v>
      </c>
      <c r="H291" s="45">
        <f t="shared" si="35"/>
        <v>44855</v>
      </c>
      <c r="I291" s="34">
        <v>44859</v>
      </c>
    </row>
    <row r="292" spans="1:9" x14ac:dyDescent="0.35">
      <c r="A292" s="29" t="s">
        <v>8</v>
      </c>
      <c r="B292" s="40" t="s">
        <v>23</v>
      </c>
      <c r="C292" s="31" t="s">
        <v>21</v>
      </c>
      <c r="D292" s="31">
        <v>269.89999999999998</v>
      </c>
      <c r="E292" s="32">
        <f>(FÍSICOS[[#This Row],[Último precio
(cts Dlr/lb)]]-FÍSICOS[[#This Row],[Precio anterior
(cts Dlr/lb)]])/FÍSICOS[[#This Row],[Precio anterior
(cts Dlr/lb)]]</f>
        <v>-1.8491124260355031E-3</v>
      </c>
      <c r="F292" s="31">
        <f t="shared" si="34"/>
        <v>270.39999999999998</v>
      </c>
      <c r="G292" s="33">
        <v>44858</v>
      </c>
      <c r="H292" s="45">
        <f t="shared" si="35"/>
        <v>44855</v>
      </c>
      <c r="I292" s="34">
        <v>44859</v>
      </c>
    </row>
    <row r="293" spans="1:9" x14ac:dyDescent="0.35">
      <c r="A293" s="29" t="s">
        <v>9</v>
      </c>
      <c r="B293" s="30" t="s">
        <v>24</v>
      </c>
      <c r="C293" s="31" t="s">
        <v>21</v>
      </c>
      <c r="D293" s="31">
        <v>271.89999999999998</v>
      </c>
      <c r="E293" s="32">
        <f>(FÍSICOS[[#This Row],[Último precio
(cts Dlr/lb)]]-FÍSICOS[[#This Row],[Precio anterior
(cts Dlr/lb)]])/FÍSICOS[[#This Row],[Precio anterior
(cts Dlr/lb)]]</f>
        <v>-1.8355359765051397E-3</v>
      </c>
      <c r="F293" s="31">
        <f t="shared" si="34"/>
        <v>272.39999999999998</v>
      </c>
      <c r="G293" s="33">
        <v>44858</v>
      </c>
      <c r="H293" s="45">
        <f t="shared" si="35"/>
        <v>44855</v>
      </c>
      <c r="I293" s="34">
        <v>44859</v>
      </c>
    </row>
    <row r="294" spans="1:9" x14ac:dyDescent="0.35">
      <c r="A294" s="29" t="s">
        <v>10</v>
      </c>
      <c r="B294" s="30" t="s">
        <v>25</v>
      </c>
      <c r="C294" s="31" t="s">
        <v>21</v>
      </c>
      <c r="D294" s="31">
        <v>235.9</v>
      </c>
      <c r="E294" s="32">
        <f>(FÍSICOS[[#This Row],[Último precio
(cts Dlr/lb)]]-FÍSICOS[[#This Row],[Precio anterior
(cts Dlr/lb)]])/FÍSICOS[[#This Row],[Precio anterior
(cts Dlr/lb)]]</f>
        <v>-2.1150592216582064E-3</v>
      </c>
      <c r="F294" s="31">
        <f t="shared" si="34"/>
        <v>236.4</v>
      </c>
      <c r="G294" s="33">
        <v>44858</v>
      </c>
      <c r="H294" s="45">
        <f t="shared" si="35"/>
        <v>44855</v>
      </c>
      <c r="I294" s="34">
        <v>44859</v>
      </c>
    </row>
    <row r="295" spans="1:9" x14ac:dyDescent="0.35">
      <c r="A295" s="29" t="s">
        <v>11</v>
      </c>
      <c r="B295" s="30" t="s">
        <v>26</v>
      </c>
      <c r="C295" s="31" t="s">
        <v>46</v>
      </c>
      <c r="D295" s="31">
        <v>225.9</v>
      </c>
      <c r="E295" s="32">
        <f>(FÍSICOS[[#This Row],[Último precio
(cts Dlr/lb)]]-FÍSICOS[[#This Row],[Precio anterior
(cts Dlr/lb)]])/FÍSICOS[[#This Row],[Precio anterior
(cts Dlr/lb)]]</f>
        <v>-2.2084805653710248E-3</v>
      </c>
      <c r="F295" s="31">
        <f t="shared" si="34"/>
        <v>226.4</v>
      </c>
      <c r="G295" s="33">
        <v>44858</v>
      </c>
      <c r="H295" s="45">
        <f t="shared" si="35"/>
        <v>44855</v>
      </c>
      <c r="I295" s="34">
        <v>44859</v>
      </c>
    </row>
    <row r="296" spans="1:9" x14ac:dyDescent="0.35">
      <c r="A296" s="29" t="s">
        <v>12</v>
      </c>
      <c r="B296" s="30" t="s">
        <v>27</v>
      </c>
      <c r="C296" s="31" t="s">
        <v>21</v>
      </c>
      <c r="D296" s="31">
        <v>237.9</v>
      </c>
      <c r="E296" s="32">
        <f>(FÍSICOS[[#This Row],[Último precio
(cts Dlr/lb)]]-FÍSICOS[[#This Row],[Precio anterior
(cts Dlr/lb)]])/FÍSICOS[[#This Row],[Precio anterior
(cts Dlr/lb)]]</f>
        <v>-2.0973154362416107E-3</v>
      </c>
      <c r="F296" s="31">
        <f t="shared" si="34"/>
        <v>238.4</v>
      </c>
      <c r="G296" s="33">
        <v>44858</v>
      </c>
      <c r="H296" s="45">
        <f t="shared" si="35"/>
        <v>44855</v>
      </c>
      <c r="I296" s="34">
        <v>44859</v>
      </c>
    </row>
    <row r="297" spans="1:9" x14ac:dyDescent="0.35">
      <c r="A297" s="29" t="s">
        <v>13</v>
      </c>
      <c r="B297" s="30" t="s">
        <v>28</v>
      </c>
      <c r="C297" s="31" t="s">
        <v>21</v>
      </c>
      <c r="D297" s="31">
        <v>257.89999999999998</v>
      </c>
      <c r="E297" s="32">
        <f>(FÍSICOS[[#This Row],[Último precio
(cts Dlr/lb)]]-FÍSICOS[[#This Row],[Precio anterior
(cts Dlr/lb)]])/FÍSICOS[[#This Row],[Precio anterior
(cts Dlr/lb)]]</f>
        <v>-1.9349845201238392E-3</v>
      </c>
      <c r="F297" s="31">
        <f t="shared" si="34"/>
        <v>258.39999999999998</v>
      </c>
      <c r="G297" s="33">
        <v>44858</v>
      </c>
      <c r="H297" s="45">
        <f t="shared" si="35"/>
        <v>44855</v>
      </c>
      <c r="I297" s="34">
        <v>44859</v>
      </c>
    </row>
    <row r="298" spans="1:9" x14ac:dyDescent="0.35">
      <c r="A298" s="29" t="s">
        <v>14</v>
      </c>
      <c r="B298" s="30" t="s">
        <v>29</v>
      </c>
      <c r="C298" s="31" t="s">
        <v>21</v>
      </c>
      <c r="D298" s="31">
        <v>193.9</v>
      </c>
      <c r="E298" s="32">
        <f>(FÍSICOS[[#This Row],[Último precio
(cts Dlr/lb)]]-FÍSICOS[[#This Row],[Precio anterior
(cts Dlr/lb)]])/FÍSICOS[[#This Row],[Precio anterior
(cts Dlr/lb)]]</f>
        <v>-2.5720164609053498E-3</v>
      </c>
      <c r="F298" s="31">
        <f t="shared" si="34"/>
        <v>194.4</v>
      </c>
      <c r="G298" s="33">
        <v>44858</v>
      </c>
      <c r="H298" s="45">
        <f t="shared" si="35"/>
        <v>44855</v>
      </c>
      <c r="I298" s="34">
        <v>44859</v>
      </c>
    </row>
    <row r="299" spans="1:9" x14ac:dyDescent="0.35">
      <c r="A299" s="29" t="s">
        <v>15</v>
      </c>
      <c r="B299" s="30" t="s">
        <v>30</v>
      </c>
      <c r="C299" s="31" t="s">
        <v>21</v>
      </c>
      <c r="D299" s="31">
        <v>114.27</v>
      </c>
      <c r="E299" s="32">
        <f>(FÍSICOS[[#This Row],[Último precio
(cts Dlr/lb)]]-FÍSICOS[[#This Row],[Precio anterior
(cts Dlr/lb)]])/FÍSICOS[[#This Row],[Precio anterior
(cts Dlr/lb)]]</f>
        <v>-1.7116807156373724E-2</v>
      </c>
      <c r="F299" s="31">
        <f t="shared" si="34"/>
        <v>116.26</v>
      </c>
      <c r="G299" s="33">
        <v>44858</v>
      </c>
      <c r="H299" s="45">
        <f t="shared" si="35"/>
        <v>44855</v>
      </c>
      <c r="I299" s="34">
        <v>44859</v>
      </c>
    </row>
    <row r="300" spans="1:9" x14ac:dyDescent="0.35">
      <c r="A300" s="29" t="s">
        <v>16</v>
      </c>
      <c r="B300" s="30" t="s">
        <v>31</v>
      </c>
      <c r="C300" s="31" t="s">
        <v>21</v>
      </c>
      <c r="D300" s="31">
        <v>129.27000000000001</v>
      </c>
      <c r="E300" s="32">
        <f>(FÍSICOS[[#This Row],[Último precio
(cts Dlr/lb)]]-FÍSICOS[[#This Row],[Precio anterior
(cts Dlr/lb)]])/FÍSICOS[[#This Row],[Precio anterior
(cts Dlr/lb)]]</f>
        <v>-1.5160749657168831E-2</v>
      </c>
      <c r="F300" s="31">
        <f t="shared" si="34"/>
        <v>131.26</v>
      </c>
      <c r="G300" s="33">
        <v>44858</v>
      </c>
      <c r="H300" s="45">
        <f t="shared" si="35"/>
        <v>44855</v>
      </c>
      <c r="I300" s="34">
        <v>44859</v>
      </c>
    </row>
    <row r="301" spans="1:9" x14ac:dyDescent="0.35">
      <c r="A301" s="29" t="s">
        <v>17</v>
      </c>
      <c r="B301" s="30" t="s">
        <v>32</v>
      </c>
      <c r="C301" s="31" t="s">
        <v>21</v>
      </c>
      <c r="D301" s="31">
        <v>239.9</v>
      </c>
      <c r="E301" s="32">
        <f>(FÍSICOS[[#This Row],[Último precio
(cts Dlr/lb)]]-FÍSICOS[[#This Row],[Precio anterior
(cts Dlr/lb)]])/FÍSICOS[[#This Row],[Precio anterior
(cts Dlr/lb)]]</f>
        <v>-2.0798668885191347E-3</v>
      </c>
      <c r="F301" s="31">
        <f t="shared" si="34"/>
        <v>240.4</v>
      </c>
      <c r="G301" s="33">
        <v>44858</v>
      </c>
      <c r="H301" s="45">
        <f t="shared" si="35"/>
        <v>44855</v>
      </c>
      <c r="I301" s="34">
        <v>44859</v>
      </c>
    </row>
    <row r="302" spans="1:9" x14ac:dyDescent="0.35">
      <c r="A302" s="29" t="s">
        <v>18</v>
      </c>
      <c r="B302" s="30" t="s">
        <v>33</v>
      </c>
      <c r="C302" s="31" t="s">
        <v>35</v>
      </c>
      <c r="D302" s="31">
        <v>82</v>
      </c>
      <c r="E302" s="32">
        <f>(FÍSICOS[[#This Row],[Último precio
(cts Dlr/lb)]]-FÍSICOS[[#This Row],[Precio anterior
(cts Dlr/lb)]])/FÍSICOS[[#This Row],[Precio anterior
(cts Dlr/lb)]]</f>
        <v>0</v>
      </c>
      <c r="F302" s="31">
        <f t="shared" si="34"/>
        <v>82</v>
      </c>
      <c r="G302" s="33">
        <v>44859</v>
      </c>
      <c r="H302" s="45">
        <f t="shared" si="35"/>
        <v>44858</v>
      </c>
      <c r="I302" s="34">
        <v>44859</v>
      </c>
    </row>
    <row r="303" spans="1:9" x14ac:dyDescent="0.35">
      <c r="A303" s="29" t="s">
        <v>19</v>
      </c>
      <c r="B303" s="30" t="s">
        <v>34</v>
      </c>
      <c r="C303" s="31" t="s">
        <v>35</v>
      </c>
      <c r="D303" s="31">
        <v>75</v>
      </c>
      <c r="E303" s="32">
        <f>(FÍSICOS[[#This Row],[Último precio
(cts Dlr/lb)]]-FÍSICOS[[#This Row],[Precio anterior
(cts Dlr/lb)]])/FÍSICOS[[#This Row],[Precio anterior
(cts Dlr/lb)]]</f>
        <v>0</v>
      </c>
      <c r="F303" s="31">
        <f t="shared" ref="F303:F318" si="36">D287</f>
        <v>75</v>
      </c>
      <c r="G303" s="33">
        <v>44859</v>
      </c>
      <c r="H303" s="45">
        <f t="shared" ref="H303:H318" si="37">G287</f>
        <v>44858</v>
      </c>
      <c r="I303" s="34">
        <v>44859</v>
      </c>
    </row>
    <row r="304" spans="1:9" x14ac:dyDescent="0.35">
      <c r="A304" s="29" t="s">
        <v>50</v>
      </c>
      <c r="B304" s="30" t="s">
        <v>48</v>
      </c>
      <c r="C304" s="31" t="s">
        <v>21</v>
      </c>
      <c r="D304" s="31">
        <v>238.9</v>
      </c>
      <c r="E304" s="32">
        <f>(FÍSICOS[[#This Row],[Último precio
(cts Dlr/lb)]]-FÍSICOS[[#This Row],[Precio anterior
(cts Dlr/lb)]])/FÍSICOS[[#This Row],[Precio anterior
(cts Dlr/lb)]]</f>
        <v>-2.0885547201336674E-3</v>
      </c>
      <c r="F304" s="31">
        <f t="shared" si="36"/>
        <v>239.4</v>
      </c>
      <c r="G304" s="33">
        <v>44858</v>
      </c>
      <c r="H304" s="45">
        <f t="shared" si="37"/>
        <v>44855</v>
      </c>
      <c r="I304" s="34">
        <v>44859</v>
      </c>
    </row>
    <row r="305" spans="1:9" ht="18.75" thickBot="1" x14ac:dyDescent="0.4">
      <c r="A305" s="29" t="s">
        <v>51</v>
      </c>
      <c r="B305" s="30" t="s">
        <v>49</v>
      </c>
      <c r="C305" s="31"/>
      <c r="D305" s="31"/>
      <c r="E305" s="32" t="s">
        <v>47</v>
      </c>
      <c r="F305" s="31">
        <f t="shared" si="36"/>
        <v>0</v>
      </c>
      <c r="G305" s="33">
        <v>44859</v>
      </c>
      <c r="H305" s="45">
        <f t="shared" si="37"/>
        <v>44858</v>
      </c>
      <c r="I305" s="34">
        <v>44859</v>
      </c>
    </row>
    <row r="306" spans="1:9" x14ac:dyDescent="0.35">
      <c r="A306" s="38" t="s">
        <v>6</v>
      </c>
      <c r="B306" s="39" t="s">
        <v>20</v>
      </c>
      <c r="C306" s="41" t="s">
        <v>21</v>
      </c>
      <c r="D306" s="41">
        <v>115</v>
      </c>
      <c r="E306" s="42">
        <f>(FÍSICOS[[#This Row],[Último precio
(cts Dlr/lb)]]-FÍSICOS[[#This Row],[Precio anterior
(cts Dlr/lb)]])/FÍSICOS[[#This Row],[Precio anterior
(cts Dlr/lb)]]</f>
        <v>-2.3423267111997575E-3</v>
      </c>
      <c r="F306" s="41">
        <f t="shared" si="36"/>
        <v>115.27</v>
      </c>
      <c r="G306" s="43">
        <v>44859</v>
      </c>
      <c r="H306" s="44">
        <f t="shared" si="37"/>
        <v>44858</v>
      </c>
      <c r="I306" s="46">
        <v>44860</v>
      </c>
    </row>
    <row r="307" spans="1:9" x14ac:dyDescent="0.35">
      <c r="A307" s="29" t="s">
        <v>7</v>
      </c>
      <c r="B307" s="40" t="s">
        <v>22</v>
      </c>
      <c r="C307" s="31" t="s">
        <v>21</v>
      </c>
      <c r="D307" s="31">
        <v>195.3</v>
      </c>
      <c r="E307" s="32">
        <f>(FÍSICOS[[#This Row],[Último precio
(cts Dlr/lb)]]-FÍSICOS[[#This Row],[Precio anterior
(cts Dlr/lb)]])/FÍSICOS[[#This Row],[Precio anterior
(cts Dlr/lb)]]</f>
        <v>-2.3011505752876409E-2</v>
      </c>
      <c r="F307" s="31">
        <f t="shared" si="36"/>
        <v>199.9</v>
      </c>
      <c r="G307" s="33">
        <v>44859</v>
      </c>
      <c r="H307" s="45">
        <f t="shared" si="37"/>
        <v>44858</v>
      </c>
      <c r="I307" s="34">
        <v>44860</v>
      </c>
    </row>
    <row r="308" spans="1:9" x14ac:dyDescent="0.35">
      <c r="A308" s="29" t="s">
        <v>8</v>
      </c>
      <c r="B308" s="40" t="s">
        <v>23</v>
      </c>
      <c r="C308" s="31" t="s">
        <v>21</v>
      </c>
      <c r="D308" s="31">
        <v>265.3</v>
      </c>
      <c r="E308" s="32">
        <f>(FÍSICOS[[#This Row],[Último precio
(cts Dlr/lb)]]-FÍSICOS[[#This Row],[Precio anterior
(cts Dlr/lb)]])/FÍSICOS[[#This Row],[Precio anterior
(cts Dlr/lb)]]</f>
        <v>-1.7043349388662341E-2</v>
      </c>
      <c r="F308" s="31">
        <f t="shared" si="36"/>
        <v>269.89999999999998</v>
      </c>
      <c r="G308" s="33">
        <v>44859</v>
      </c>
      <c r="H308" s="45">
        <f t="shared" si="37"/>
        <v>44858</v>
      </c>
      <c r="I308" s="34">
        <v>44860</v>
      </c>
    </row>
    <row r="309" spans="1:9" x14ac:dyDescent="0.35">
      <c r="A309" s="29" t="s">
        <v>9</v>
      </c>
      <c r="B309" s="30" t="s">
        <v>24</v>
      </c>
      <c r="C309" s="31" t="s">
        <v>21</v>
      </c>
      <c r="D309" s="31">
        <v>267.3</v>
      </c>
      <c r="E309" s="32">
        <f>(FÍSICOS[[#This Row],[Último precio
(cts Dlr/lb)]]-FÍSICOS[[#This Row],[Precio anterior
(cts Dlr/lb)]])/FÍSICOS[[#This Row],[Precio anterior
(cts Dlr/lb)]]</f>
        <v>-1.6917984553144413E-2</v>
      </c>
      <c r="F309" s="31">
        <f t="shared" si="36"/>
        <v>271.89999999999998</v>
      </c>
      <c r="G309" s="33">
        <v>44859</v>
      </c>
      <c r="H309" s="45">
        <f t="shared" si="37"/>
        <v>44858</v>
      </c>
      <c r="I309" s="34">
        <v>44860</v>
      </c>
    </row>
    <row r="310" spans="1:9" x14ac:dyDescent="0.35">
      <c r="A310" s="29" t="s">
        <v>10</v>
      </c>
      <c r="B310" s="30" t="s">
        <v>25</v>
      </c>
      <c r="C310" s="31" t="s">
        <v>21</v>
      </c>
      <c r="D310" s="31">
        <v>231.3</v>
      </c>
      <c r="E310" s="32">
        <f>(FÍSICOS[[#This Row],[Último precio
(cts Dlr/lb)]]-FÍSICOS[[#This Row],[Precio anterior
(cts Dlr/lb)]])/FÍSICOS[[#This Row],[Precio anterior
(cts Dlr/lb)]]</f>
        <v>-1.9499788045782087E-2</v>
      </c>
      <c r="F310" s="31">
        <f t="shared" si="36"/>
        <v>235.9</v>
      </c>
      <c r="G310" s="33">
        <v>44859</v>
      </c>
      <c r="H310" s="45">
        <f t="shared" si="37"/>
        <v>44858</v>
      </c>
      <c r="I310" s="34">
        <v>44860</v>
      </c>
    </row>
    <row r="311" spans="1:9" x14ac:dyDescent="0.35">
      <c r="A311" s="29" t="s">
        <v>11</v>
      </c>
      <c r="B311" s="30" t="s">
        <v>26</v>
      </c>
      <c r="C311" s="31" t="s">
        <v>46</v>
      </c>
      <c r="D311" s="31">
        <v>221.3</v>
      </c>
      <c r="E311" s="32">
        <f>(FÍSICOS[[#This Row],[Último precio
(cts Dlr/lb)]]-FÍSICOS[[#This Row],[Precio anterior
(cts Dlr/lb)]])/FÍSICOS[[#This Row],[Precio anterior
(cts Dlr/lb)]]</f>
        <v>-2.0362992474546232E-2</v>
      </c>
      <c r="F311" s="31">
        <f t="shared" si="36"/>
        <v>225.9</v>
      </c>
      <c r="G311" s="33">
        <v>44859</v>
      </c>
      <c r="H311" s="45">
        <f t="shared" si="37"/>
        <v>44858</v>
      </c>
      <c r="I311" s="34">
        <v>44860</v>
      </c>
    </row>
    <row r="312" spans="1:9" x14ac:dyDescent="0.35">
      <c r="A312" s="29" t="s">
        <v>12</v>
      </c>
      <c r="B312" s="30" t="s">
        <v>27</v>
      </c>
      <c r="C312" s="31" t="s">
        <v>21</v>
      </c>
      <c r="D312" s="31">
        <v>233.3</v>
      </c>
      <c r="E312" s="32">
        <f>(FÍSICOS[[#This Row],[Último precio
(cts Dlr/lb)]]-FÍSICOS[[#This Row],[Precio anterior
(cts Dlr/lb)]])/FÍSICOS[[#This Row],[Precio anterior
(cts Dlr/lb)]]</f>
        <v>-1.9335855401429146E-2</v>
      </c>
      <c r="F312" s="31">
        <f t="shared" si="36"/>
        <v>237.9</v>
      </c>
      <c r="G312" s="33">
        <v>44859</v>
      </c>
      <c r="H312" s="45">
        <f t="shared" si="37"/>
        <v>44858</v>
      </c>
      <c r="I312" s="34">
        <v>44860</v>
      </c>
    </row>
    <row r="313" spans="1:9" x14ac:dyDescent="0.35">
      <c r="A313" s="29" t="s">
        <v>13</v>
      </c>
      <c r="B313" s="30" t="s">
        <v>28</v>
      </c>
      <c r="C313" s="31" t="s">
        <v>21</v>
      </c>
      <c r="D313" s="31">
        <v>253.3</v>
      </c>
      <c r="E313" s="32">
        <f>(FÍSICOS[[#This Row],[Último precio
(cts Dlr/lb)]]-FÍSICOS[[#This Row],[Precio anterior
(cts Dlr/lb)]])/FÍSICOS[[#This Row],[Precio anterior
(cts Dlr/lb)]]</f>
        <v>-1.7836370686312393E-2</v>
      </c>
      <c r="F313" s="31">
        <f t="shared" si="36"/>
        <v>257.89999999999998</v>
      </c>
      <c r="G313" s="33">
        <v>44859</v>
      </c>
      <c r="H313" s="45">
        <f t="shared" si="37"/>
        <v>44858</v>
      </c>
      <c r="I313" s="34">
        <v>44860</v>
      </c>
    </row>
    <row r="314" spans="1:9" x14ac:dyDescent="0.35">
      <c r="A314" s="29" t="s">
        <v>14</v>
      </c>
      <c r="B314" s="30" t="s">
        <v>29</v>
      </c>
      <c r="C314" s="31" t="s">
        <v>21</v>
      </c>
      <c r="D314" s="31">
        <v>189.3</v>
      </c>
      <c r="E314" s="32">
        <f>(FÍSICOS[[#This Row],[Último precio
(cts Dlr/lb)]]-FÍSICOS[[#This Row],[Precio anterior
(cts Dlr/lb)]])/FÍSICOS[[#This Row],[Precio anterior
(cts Dlr/lb)]]</f>
        <v>-2.3723568849922612E-2</v>
      </c>
      <c r="F314" s="31">
        <f t="shared" si="36"/>
        <v>193.9</v>
      </c>
      <c r="G314" s="33">
        <v>44859</v>
      </c>
      <c r="H314" s="45">
        <f t="shared" si="37"/>
        <v>44858</v>
      </c>
      <c r="I314" s="34">
        <v>44860</v>
      </c>
    </row>
    <row r="315" spans="1:9" x14ac:dyDescent="0.35">
      <c r="A315" s="29" t="s">
        <v>15</v>
      </c>
      <c r="B315" s="30" t="s">
        <v>30</v>
      </c>
      <c r="C315" s="31" t="s">
        <v>21</v>
      </c>
      <c r="D315" s="31">
        <v>114</v>
      </c>
      <c r="E315" s="32">
        <f>(FÍSICOS[[#This Row],[Último precio
(cts Dlr/lb)]]-FÍSICOS[[#This Row],[Precio anterior
(cts Dlr/lb)]])/FÍSICOS[[#This Row],[Precio anterior
(cts Dlr/lb)]]</f>
        <v>-2.3628248884221231E-3</v>
      </c>
      <c r="F315" s="31">
        <f t="shared" si="36"/>
        <v>114.27</v>
      </c>
      <c r="G315" s="33">
        <v>44859</v>
      </c>
      <c r="H315" s="45">
        <f t="shared" si="37"/>
        <v>44858</v>
      </c>
      <c r="I315" s="34">
        <v>44860</v>
      </c>
    </row>
    <row r="316" spans="1:9" x14ac:dyDescent="0.35">
      <c r="A316" s="29" t="s">
        <v>16</v>
      </c>
      <c r="B316" s="30" t="s">
        <v>31</v>
      </c>
      <c r="C316" s="31" t="s">
        <v>21</v>
      </c>
      <c r="D316" s="31">
        <v>129</v>
      </c>
      <c r="E316" s="32">
        <f>(FÍSICOS[[#This Row],[Último precio
(cts Dlr/lb)]]-FÍSICOS[[#This Row],[Precio anterior
(cts Dlr/lb)]])/FÍSICOS[[#This Row],[Precio anterior
(cts Dlr/lb)]]</f>
        <v>-2.0886516593177861E-3</v>
      </c>
      <c r="F316" s="31">
        <f t="shared" si="36"/>
        <v>129.27000000000001</v>
      </c>
      <c r="G316" s="33">
        <v>44859</v>
      </c>
      <c r="H316" s="45">
        <f t="shared" si="37"/>
        <v>44858</v>
      </c>
      <c r="I316" s="34">
        <v>44860</v>
      </c>
    </row>
    <row r="317" spans="1:9" x14ac:dyDescent="0.35">
      <c r="A317" s="29" t="s">
        <v>17</v>
      </c>
      <c r="B317" s="30" t="s">
        <v>32</v>
      </c>
      <c r="C317" s="31" t="s">
        <v>21</v>
      </c>
      <c r="D317" s="31">
        <v>235.3</v>
      </c>
      <c r="E317" s="32">
        <f>(FÍSICOS[[#This Row],[Último precio
(cts Dlr/lb)]]-FÍSICOS[[#This Row],[Precio anterior
(cts Dlr/lb)]])/FÍSICOS[[#This Row],[Precio anterior
(cts Dlr/lb)]]</f>
        <v>-1.9174656106711107E-2</v>
      </c>
      <c r="F317" s="31">
        <f t="shared" si="36"/>
        <v>239.9</v>
      </c>
      <c r="G317" s="33">
        <v>44859</v>
      </c>
      <c r="H317" s="45">
        <f t="shared" si="37"/>
        <v>44858</v>
      </c>
      <c r="I317" s="34">
        <v>44860</v>
      </c>
    </row>
    <row r="318" spans="1:9" x14ac:dyDescent="0.35">
      <c r="A318" s="29" t="s">
        <v>18</v>
      </c>
      <c r="B318" s="30" t="s">
        <v>33</v>
      </c>
      <c r="C318" s="31" t="s">
        <v>35</v>
      </c>
      <c r="D318" s="31">
        <v>82</v>
      </c>
      <c r="E318" s="32">
        <f>(FÍSICOS[[#This Row],[Último precio
(cts Dlr/lb)]]-FÍSICOS[[#This Row],[Precio anterior
(cts Dlr/lb)]])/FÍSICOS[[#This Row],[Precio anterior
(cts Dlr/lb)]]</f>
        <v>0</v>
      </c>
      <c r="F318" s="31">
        <f t="shared" si="36"/>
        <v>82</v>
      </c>
      <c r="G318" s="33">
        <v>44860</v>
      </c>
      <c r="H318" s="45">
        <f t="shared" si="37"/>
        <v>44859</v>
      </c>
      <c r="I318" s="34">
        <v>44860</v>
      </c>
    </row>
    <row r="319" spans="1:9" x14ac:dyDescent="0.35">
      <c r="A319" s="29" t="s">
        <v>19</v>
      </c>
      <c r="B319" s="30" t="s">
        <v>34</v>
      </c>
      <c r="C319" s="31" t="s">
        <v>35</v>
      </c>
      <c r="D319" s="31">
        <v>75</v>
      </c>
      <c r="E319" s="32">
        <f>(FÍSICOS[[#This Row],[Último precio
(cts Dlr/lb)]]-FÍSICOS[[#This Row],[Precio anterior
(cts Dlr/lb)]])/FÍSICOS[[#This Row],[Precio anterior
(cts Dlr/lb)]]</f>
        <v>0</v>
      </c>
      <c r="F319" s="31">
        <f t="shared" ref="F319:F321" si="38">D303</f>
        <v>75</v>
      </c>
      <c r="G319" s="33">
        <v>44860</v>
      </c>
      <c r="H319" s="45">
        <f t="shared" ref="H319:H321" si="39">G303</f>
        <v>44859</v>
      </c>
      <c r="I319" s="34">
        <v>44860</v>
      </c>
    </row>
    <row r="320" spans="1:9" x14ac:dyDescent="0.35">
      <c r="A320" s="29" t="s">
        <v>50</v>
      </c>
      <c r="B320" s="30" t="s">
        <v>48</v>
      </c>
      <c r="C320" s="31" t="s">
        <v>21</v>
      </c>
      <c r="D320" s="31">
        <v>234.3</v>
      </c>
      <c r="E320" s="32">
        <f>(FÍSICOS[[#This Row],[Último precio
(cts Dlr/lb)]]-FÍSICOS[[#This Row],[Precio anterior
(cts Dlr/lb)]])/FÍSICOS[[#This Row],[Precio anterior
(cts Dlr/lb)]]</f>
        <v>-1.9254918375889468E-2</v>
      </c>
      <c r="F320" s="31">
        <f t="shared" si="38"/>
        <v>238.9</v>
      </c>
      <c r="G320" s="33">
        <v>44859</v>
      </c>
      <c r="H320" s="45">
        <f t="shared" si="39"/>
        <v>44858</v>
      </c>
      <c r="I320" s="34">
        <v>44860</v>
      </c>
    </row>
    <row r="321" spans="1:9" x14ac:dyDescent="0.35">
      <c r="A321" s="29" t="s">
        <v>51</v>
      </c>
      <c r="B321" s="30" t="s">
        <v>49</v>
      </c>
      <c r="C321" s="31"/>
      <c r="D321" s="31"/>
      <c r="E321" s="32" t="s">
        <v>47</v>
      </c>
      <c r="F321" s="31">
        <f t="shared" si="38"/>
        <v>0</v>
      </c>
      <c r="G321" s="33">
        <v>44860</v>
      </c>
      <c r="H321" s="45">
        <f t="shared" si="39"/>
        <v>44859</v>
      </c>
      <c r="I321" s="34">
        <v>44860</v>
      </c>
    </row>
  </sheetData>
  <conditionalFormatting sqref="E2:E321">
    <cfRule type="cellIs" dxfId="2202" priority="201808" operator="lessThan">
      <formula>0</formula>
    </cfRule>
    <cfRule type="cellIs" dxfId="2201" priority="201809" operator="equal">
      <formula>"-"</formula>
    </cfRule>
    <cfRule type="cellIs" dxfId="2200" priority="201810" operator="greaterThan">
      <formula>0</formula>
    </cfRule>
  </conditionalFormatting>
  <conditionalFormatting sqref="E1:E321">
    <cfRule type="cellIs" dxfId="2199" priority="201806" operator="equal">
      <formula>0</formula>
    </cfRule>
    <cfRule type="cellIs" dxfId="2198" priority="201807" operator="equal">
      <formula>"ND"</formula>
    </cfRule>
  </conditionalFormatting>
  <conditionalFormatting sqref="E18:E33">
    <cfRule type="cellIs" dxfId="2197" priority="201143" operator="lessThan">
      <formula>0</formula>
    </cfRule>
    <cfRule type="cellIs" dxfId="2196" priority="201144" operator="equal">
      <formula>"-"</formula>
    </cfRule>
    <cfRule type="cellIs" dxfId="2195" priority="201145" operator="greaterThan">
      <formula>0</formula>
    </cfRule>
  </conditionalFormatting>
  <conditionalFormatting sqref="E18:E33">
    <cfRule type="cellIs" dxfId="2194" priority="201141" operator="equal">
      <formula>0</formula>
    </cfRule>
    <cfRule type="cellIs" dxfId="2193" priority="201142" operator="equal">
      <formula>"ND"</formula>
    </cfRule>
  </conditionalFormatting>
  <conditionalFormatting sqref="E18:E33">
    <cfRule type="cellIs" dxfId="2192" priority="201138" operator="lessThan">
      <formula>0</formula>
    </cfRule>
    <cfRule type="cellIs" dxfId="2191" priority="201139" operator="equal">
      <formula>"-"</formula>
    </cfRule>
    <cfRule type="cellIs" dxfId="2190" priority="201140" operator="greaterThan">
      <formula>0</formula>
    </cfRule>
  </conditionalFormatting>
  <conditionalFormatting sqref="E18:E33">
    <cfRule type="cellIs" dxfId="2189" priority="201136" operator="equal">
      <formula>0</formula>
    </cfRule>
    <cfRule type="cellIs" dxfId="2188" priority="201137" operator="equal">
      <formula>"ND"</formula>
    </cfRule>
  </conditionalFormatting>
  <conditionalFormatting sqref="E18:E33">
    <cfRule type="cellIs" dxfId="2187" priority="201133" operator="lessThan">
      <formula>0</formula>
    </cfRule>
    <cfRule type="cellIs" dxfId="2186" priority="201134" operator="equal">
      <formula>"-"</formula>
    </cfRule>
    <cfRule type="cellIs" dxfId="2185" priority="201135" operator="greaterThan">
      <formula>0</formula>
    </cfRule>
  </conditionalFormatting>
  <conditionalFormatting sqref="E18:E33">
    <cfRule type="cellIs" dxfId="2184" priority="201131" operator="equal">
      <formula>0</formula>
    </cfRule>
    <cfRule type="cellIs" dxfId="2183" priority="201132" operator="equal">
      <formula>"ND"</formula>
    </cfRule>
  </conditionalFormatting>
  <conditionalFormatting sqref="E18:E33">
    <cfRule type="cellIs" dxfId="2182" priority="201128" operator="lessThan">
      <formula>0</formula>
    </cfRule>
    <cfRule type="cellIs" dxfId="2181" priority="201129" operator="equal">
      <formula>"-"</formula>
    </cfRule>
    <cfRule type="cellIs" dxfId="2180" priority="201130" operator="greaterThan">
      <formula>0</formula>
    </cfRule>
  </conditionalFormatting>
  <conditionalFormatting sqref="E18:E33">
    <cfRule type="cellIs" dxfId="2179" priority="201126" operator="equal">
      <formula>0</formula>
    </cfRule>
    <cfRule type="cellIs" dxfId="2178" priority="201127" operator="equal">
      <formula>"ND"</formula>
    </cfRule>
  </conditionalFormatting>
  <conditionalFormatting sqref="E18:E33">
    <cfRule type="cellIs" dxfId="2177" priority="201123" operator="lessThan">
      <formula>0</formula>
    </cfRule>
    <cfRule type="cellIs" dxfId="2176" priority="201124" operator="equal">
      <formula>"-"</formula>
    </cfRule>
    <cfRule type="cellIs" dxfId="2175" priority="201125" operator="greaterThan">
      <formula>0</formula>
    </cfRule>
  </conditionalFormatting>
  <conditionalFormatting sqref="E18:E33">
    <cfRule type="cellIs" dxfId="2174" priority="201121" operator="equal">
      <formula>0</formula>
    </cfRule>
    <cfRule type="cellIs" dxfId="2173" priority="201122" operator="equal">
      <formula>"ND"</formula>
    </cfRule>
  </conditionalFormatting>
  <conditionalFormatting sqref="E18:E33">
    <cfRule type="cellIs" dxfId="2172" priority="201118" operator="lessThan">
      <formula>0</formula>
    </cfRule>
    <cfRule type="cellIs" dxfId="2171" priority="201119" operator="equal">
      <formula>"-"</formula>
    </cfRule>
    <cfRule type="cellIs" dxfId="2170" priority="201120" operator="greaterThan">
      <formula>0</formula>
    </cfRule>
  </conditionalFormatting>
  <conditionalFormatting sqref="E18:E33">
    <cfRule type="cellIs" dxfId="2169" priority="201116" operator="equal">
      <formula>0</formula>
    </cfRule>
    <cfRule type="cellIs" dxfId="2168" priority="201117" operator="equal">
      <formula>"ND"</formula>
    </cfRule>
  </conditionalFormatting>
  <conditionalFormatting sqref="E18:E33">
    <cfRule type="cellIs" dxfId="2167" priority="201113" operator="lessThan">
      <formula>0</formula>
    </cfRule>
    <cfRule type="cellIs" dxfId="2166" priority="201114" operator="equal">
      <formula>"-"</formula>
    </cfRule>
    <cfRule type="cellIs" dxfId="2165" priority="201115" operator="greaterThan">
      <formula>0</formula>
    </cfRule>
  </conditionalFormatting>
  <conditionalFormatting sqref="E18:E33">
    <cfRule type="cellIs" dxfId="2164" priority="201111" operator="equal">
      <formula>0</formula>
    </cfRule>
    <cfRule type="cellIs" dxfId="2163" priority="201112" operator="equal">
      <formula>"ND"</formula>
    </cfRule>
  </conditionalFormatting>
  <conditionalFormatting sqref="E18:E33">
    <cfRule type="cellIs" dxfId="2162" priority="201108" operator="lessThan">
      <formula>0</formula>
    </cfRule>
    <cfRule type="cellIs" dxfId="2161" priority="201109" operator="equal">
      <formula>"-"</formula>
    </cfRule>
    <cfRule type="cellIs" dxfId="2160" priority="201110" operator="greaterThan">
      <formula>0</formula>
    </cfRule>
  </conditionalFormatting>
  <conditionalFormatting sqref="E18:E33">
    <cfRule type="cellIs" dxfId="2159" priority="201106" operator="equal">
      <formula>0</formula>
    </cfRule>
    <cfRule type="cellIs" dxfId="2158" priority="201107" operator="equal">
      <formula>"ND"</formula>
    </cfRule>
  </conditionalFormatting>
  <conditionalFormatting sqref="E18:E33">
    <cfRule type="cellIs" dxfId="2157" priority="201103" operator="lessThan">
      <formula>0</formula>
    </cfRule>
    <cfRule type="cellIs" dxfId="2156" priority="201104" operator="equal">
      <formula>"-"</formula>
    </cfRule>
    <cfRule type="cellIs" dxfId="2155" priority="201105" operator="greaterThan">
      <formula>0</formula>
    </cfRule>
  </conditionalFormatting>
  <conditionalFormatting sqref="E18:E33">
    <cfRule type="cellIs" dxfId="2154" priority="201101" operator="equal">
      <formula>0</formula>
    </cfRule>
    <cfRule type="cellIs" dxfId="2153" priority="201102" operator="equal">
      <formula>"ND"</formula>
    </cfRule>
  </conditionalFormatting>
  <conditionalFormatting sqref="E18:E33">
    <cfRule type="cellIs" dxfId="2152" priority="201098" operator="lessThan">
      <formula>0</formula>
    </cfRule>
    <cfRule type="cellIs" dxfId="2151" priority="201099" operator="equal">
      <formula>"-"</formula>
    </cfRule>
    <cfRule type="cellIs" dxfId="2150" priority="201100" operator="greaterThan">
      <formula>0</formula>
    </cfRule>
  </conditionalFormatting>
  <conditionalFormatting sqref="E18:E33">
    <cfRule type="cellIs" dxfId="2149" priority="201096" operator="equal">
      <formula>0</formula>
    </cfRule>
    <cfRule type="cellIs" dxfId="2148" priority="201097" operator="equal">
      <formula>"ND"</formula>
    </cfRule>
  </conditionalFormatting>
  <conditionalFormatting sqref="E18:E33">
    <cfRule type="cellIs" dxfId="2147" priority="201093" operator="lessThan">
      <formula>0</formula>
    </cfRule>
    <cfRule type="cellIs" dxfId="2146" priority="201094" operator="equal">
      <formula>"-"</formula>
    </cfRule>
    <cfRule type="cellIs" dxfId="2145" priority="201095" operator="greaterThan">
      <formula>0</formula>
    </cfRule>
  </conditionalFormatting>
  <conditionalFormatting sqref="E18:E33">
    <cfRule type="cellIs" dxfId="2144" priority="201091" operator="equal">
      <formula>0</formula>
    </cfRule>
    <cfRule type="cellIs" dxfId="2143" priority="201092" operator="equal">
      <formula>"ND"</formula>
    </cfRule>
  </conditionalFormatting>
  <conditionalFormatting sqref="E18:E33">
    <cfRule type="cellIs" dxfId="2142" priority="201088" operator="lessThan">
      <formula>0</formula>
    </cfRule>
    <cfRule type="cellIs" dxfId="2141" priority="201089" operator="equal">
      <formula>"-"</formula>
    </cfRule>
    <cfRule type="cellIs" dxfId="2140" priority="201090" operator="greaterThan">
      <formula>0</formula>
    </cfRule>
  </conditionalFormatting>
  <conditionalFormatting sqref="E18:E33">
    <cfRule type="cellIs" dxfId="2139" priority="201086" operator="equal">
      <formula>0</formula>
    </cfRule>
    <cfRule type="cellIs" dxfId="2138" priority="201087" operator="equal">
      <formula>"ND"</formula>
    </cfRule>
  </conditionalFormatting>
  <conditionalFormatting sqref="E34:E49">
    <cfRule type="cellIs" dxfId="2137" priority="4283" operator="lessThan">
      <formula>0</formula>
    </cfRule>
    <cfRule type="cellIs" dxfId="2136" priority="4284" operator="equal">
      <formula>"-"</formula>
    </cfRule>
    <cfRule type="cellIs" dxfId="2135" priority="4285" operator="greaterThan">
      <formula>0</formula>
    </cfRule>
  </conditionalFormatting>
  <conditionalFormatting sqref="E34:E49">
    <cfRule type="cellIs" dxfId="2134" priority="4281" operator="equal">
      <formula>0</formula>
    </cfRule>
    <cfRule type="cellIs" dxfId="2133" priority="4282" operator="equal">
      <formula>"ND"</formula>
    </cfRule>
  </conditionalFormatting>
  <conditionalFormatting sqref="E34:E49">
    <cfRule type="cellIs" dxfId="2132" priority="4278" operator="lessThan">
      <formula>0</formula>
    </cfRule>
    <cfRule type="cellIs" dxfId="2131" priority="4279" operator="equal">
      <formula>"-"</formula>
    </cfRule>
    <cfRule type="cellIs" dxfId="2130" priority="4280" operator="greaterThan">
      <formula>0</formula>
    </cfRule>
  </conditionalFormatting>
  <conditionalFormatting sqref="E34:E49">
    <cfRule type="cellIs" dxfId="2129" priority="4276" operator="equal">
      <formula>0</formula>
    </cfRule>
    <cfRule type="cellIs" dxfId="2128" priority="4277" operator="equal">
      <formula>"ND"</formula>
    </cfRule>
  </conditionalFormatting>
  <conditionalFormatting sqref="E34:E49">
    <cfRule type="cellIs" dxfId="2127" priority="4273" operator="lessThan">
      <formula>0</formula>
    </cfRule>
    <cfRule type="cellIs" dxfId="2126" priority="4274" operator="equal">
      <formula>"-"</formula>
    </cfRule>
    <cfRule type="cellIs" dxfId="2125" priority="4275" operator="greaterThan">
      <formula>0</formula>
    </cfRule>
  </conditionalFormatting>
  <conditionalFormatting sqref="E34:E49">
    <cfRule type="cellIs" dxfId="2124" priority="4271" operator="equal">
      <formula>0</formula>
    </cfRule>
    <cfRule type="cellIs" dxfId="2123" priority="4272" operator="equal">
      <formula>"ND"</formula>
    </cfRule>
  </conditionalFormatting>
  <conditionalFormatting sqref="E34:E49">
    <cfRule type="cellIs" dxfId="2122" priority="4268" operator="lessThan">
      <formula>0</formula>
    </cfRule>
    <cfRule type="cellIs" dxfId="2121" priority="4269" operator="equal">
      <formula>"-"</formula>
    </cfRule>
    <cfRule type="cellIs" dxfId="2120" priority="4270" operator="greaterThan">
      <formula>0</formula>
    </cfRule>
  </conditionalFormatting>
  <conditionalFormatting sqref="E34:E49">
    <cfRule type="cellIs" dxfId="2119" priority="4266" operator="equal">
      <formula>0</formula>
    </cfRule>
    <cfRule type="cellIs" dxfId="2118" priority="4267" operator="equal">
      <formula>"ND"</formula>
    </cfRule>
  </conditionalFormatting>
  <conditionalFormatting sqref="E34:E49">
    <cfRule type="cellIs" dxfId="2117" priority="4263" operator="lessThan">
      <formula>0</formula>
    </cfRule>
    <cfRule type="cellIs" dxfId="2116" priority="4264" operator="equal">
      <formula>"-"</formula>
    </cfRule>
    <cfRule type="cellIs" dxfId="2115" priority="4265" operator="greaterThan">
      <formula>0</formula>
    </cfRule>
  </conditionalFormatting>
  <conditionalFormatting sqref="E34:E49">
    <cfRule type="cellIs" dxfId="2114" priority="4261" operator="equal">
      <formula>0</formula>
    </cfRule>
    <cfRule type="cellIs" dxfId="2113" priority="4262" operator="equal">
      <formula>"ND"</formula>
    </cfRule>
  </conditionalFormatting>
  <conditionalFormatting sqref="E34:E49">
    <cfRule type="cellIs" dxfId="2112" priority="4258" operator="lessThan">
      <formula>0</formula>
    </cfRule>
    <cfRule type="cellIs" dxfId="2111" priority="4259" operator="equal">
      <formula>"-"</formula>
    </cfRule>
    <cfRule type="cellIs" dxfId="2110" priority="4260" operator="greaterThan">
      <formula>0</formula>
    </cfRule>
  </conditionalFormatting>
  <conditionalFormatting sqref="E34:E49">
    <cfRule type="cellIs" dxfId="2109" priority="4256" operator="equal">
      <formula>0</formula>
    </cfRule>
    <cfRule type="cellIs" dxfId="2108" priority="4257" operator="equal">
      <formula>"ND"</formula>
    </cfRule>
  </conditionalFormatting>
  <conditionalFormatting sqref="E34:E49">
    <cfRule type="cellIs" dxfId="2107" priority="4253" operator="lessThan">
      <formula>0</formula>
    </cfRule>
    <cfRule type="cellIs" dxfId="2106" priority="4254" operator="equal">
      <formula>"-"</formula>
    </cfRule>
    <cfRule type="cellIs" dxfId="2105" priority="4255" operator="greaterThan">
      <formula>0</formula>
    </cfRule>
  </conditionalFormatting>
  <conditionalFormatting sqref="E34:E49">
    <cfRule type="cellIs" dxfId="2104" priority="4251" operator="equal">
      <formula>0</formula>
    </cfRule>
    <cfRule type="cellIs" dxfId="2103" priority="4252" operator="equal">
      <formula>"ND"</formula>
    </cfRule>
  </conditionalFormatting>
  <conditionalFormatting sqref="E34:E49">
    <cfRule type="cellIs" dxfId="2102" priority="4248" operator="lessThan">
      <formula>0</formula>
    </cfRule>
    <cfRule type="cellIs" dxfId="2101" priority="4249" operator="equal">
      <formula>"-"</formula>
    </cfRule>
    <cfRule type="cellIs" dxfId="2100" priority="4250" operator="greaterThan">
      <formula>0</formula>
    </cfRule>
  </conditionalFormatting>
  <conditionalFormatting sqref="E34:E49">
    <cfRule type="cellIs" dxfId="2099" priority="4246" operator="equal">
      <formula>0</formula>
    </cfRule>
    <cfRule type="cellIs" dxfId="2098" priority="4247" operator="equal">
      <formula>"ND"</formula>
    </cfRule>
  </conditionalFormatting>
  <conditionalFormatting sqref="E34:E49">
    <cfRule type="cellIs" dxfId="2097" priority="4243" operator="lessThan">
      <formula>0</formula>
    </cfRule>
    <cfRule type="cellIs" dxfId="2096" priority="4244" operator="equal">
      <formula>"-"</formula>
    </cfRule>
    <cfRule type="cellIs" dxfId="2095" priority="4245" operator="greaterThan">
      <formula>0</formula>
    </cfRule>
  </conditionalFormatting>
  <conditionalFormatting sqref="E34:E49">
    <cfRule type="cellIs" dxfId="2094" priority="4241" operator="equal">
      <formula>0</formula>
    </cfRule>
    <cfRule type="cellIs" dxfId="2093" priority="4242" operator="equal">
      <formula>"ND"</formula>
    </cfRule>
  </conditionalFormatting>
  <conditionalFormatting sqref="E34:E49">
    <cfRule type="cellIs" dxfId="2092" priority="4238" operator="lessThan">
      <formula>0</formula>
    </cfRule>
    <cfRule type="cellIs" dxfId="2091" priority="4239" operator="equal">
      <formula>"-"</formula>
    </cfRule>
    <cfRule type="cellIs" dxfId="2090" priority="4240" operator="greaterThan">
      <formula>0</formula>
    </cfRule>
  </conditionalFormatting>
  <conditionalFormatting sqref="E34:E49">
    <cfRule type="cellIs" dxfId="2089" priority="4236" operator="equal">
      <formula>0</formula>
    </cfRule>
    <cfRule type="cellIs" dxfId="2088" priority="4237" operator="equal">
      <formula>"ND"</formula>
    </cfRule>
  </conditionalFormatting>
  <conditionalFormatting sqref="E34:E49">
    <cfRule type="cellIs" dxfId="2087" priority="4233" operator="lessThan">
      <formula>0</formula>
    </cfRule>
    <cfRule type="cellIs" dxfId="2086" priority="4234" operator="equal">
      <formula>"-"</formula>
    </cfRule>
    <cfRule type="cellIs" dxfId="2085" priority="4235" operator="greaterThan">
      <formula>0</formula>
    </cfRule>
  </conditionalFormatting>
  <conditionalFormatting sqref="E34:E49">
    <cfRule type="cellIs" dxfId="2084" priority="4231" operator="equal">
      <formula>0</formula>
    </cfRule>
    <cfRule type="cellIs" dxfId="2083" priority="4232" operator="equal">
      <formula>"ND"</formula>
    </cfRule>
  </conditionalFormatting>
  <conditionalFormatting sqref="E34:E49">
    <cfRule type="cellIs" dxfId="2082" priority="4228" operator="lessThan">
      <formula>0</formula>
    </cfRule>
    <cfRule type="cellIs" dxfId="2081" priority="4229" operator="equal">
      <formula>"-"</formula>
    </cfRule>
    <cfRule type="cellIs" dxfId="2080" priority="4230" operator="greaterThan">
      <formula>0</formula>
    </cfRule>
  </conditionalFormatting>
  <conditionalFormatting sqref="E34:E49">
    <cfRule type="cellIs" dxfId="2079" priority="4226" operator="equal">
      <formula>0</formula>
    </cfRule>
    <cfRule type="cellIs" dxfId="2078" priority="4227" operator="equal">
      <formula>"ND"</formula>
    </cfRule>
  </conditionalFormatting>
  <conditionalFormatting sqref="E34:E49">
    <cfRule type="cellIs" dxfId="2077" priority="4223" operator="lessThan">
      <formula>0</formula>
    </cfRule>
    <cfRule type="cellIs" dxfId="2076" priority="4224" operator="equal">
      <formula>"-"</formula>
    </cfRule>
    <cfRule type="cellIs" dxfId="2075" priority="4225" operator="greaterThan">
      <formula>0</formula>
    </cfRule>
  </conditionalFormatting>
  <conditionalFormatting sqref="E34:E49">
    <cfRule type="cellIs" dxfId="2074" priority="4221" operator="equal">
      <formula>0</formula>
    </cfRule>
    <cfRule type="cellIs" dxfId="2073" priority="4222" operator="equal">
      <formula>"ND"</formula>
    </cfRule>
  </conditionalFormatting>
  <conditionalFormatting sqref="E50:E65">
    <cfRule type="cellIs" dxfId="2072" priority="1868" operator="lessThan">
      <formula>0</formula>
    </cfRule>
    <cfRule type="cellIs" dxfId="2071" priority="1869" operator="equal">
      <formula>"-"</formula>
    </cfRule>
    <cfRule type="cellIs" dxfId="2070" priority="1870" operator="greaterThan">
      <formula>0</formula>
    </cfRule>
  </conditionalFormatting>
  <conditionalFormatting sqref="E50:E65">
    <cfRule type="cellIs" dxfId="2069" priority="1866" operator="equal">
      <formula>0</formula>
    </cfRule>
    <cfRule type="cellIs" dxfId="2068" priority="1867" operator="equal">
      <formula>"ND"</formula>
    </cfRule>
  </conditionalFormatting>
  <conditionalFormatting sqref="E50:E65">
    <cfRule type="cellIs" dxfId="2067" priority="1863" operator="lessThan">
      <formula>0</formula>
    </cfRule>
    <cfRule type="cellIs" dxfId="2066" priority="1864" operator="equal">
      <formula>"-"</formula>
    </cfRule>
    <cfRule type="cellIs" dxfId="2065" priority="1865" operator="greaterThan">
      <formula>0</formula>
    </cfRule>
  </conditionalFormatting>
  <conditionalFormatting sqref="E50:E65">
    <cfRule type="cellIs" dxfId="2064" priority="1861" operator="equal">
      <formula>0</formula>
    </cfRule>
    <cfRule type="cellIs" dxfId="2063" priority="1862" operator="equal">
      <formula>"ND"</formula>
    </cfRule>
  </conditionalFormatting>
  <conditionalFormatting sqref="E50:E65">
    <cfRule type="cellIs" dxfId="2062" priority="1858" operator="lessThan">
      <formula>0</formula>
    </cfRule>
    <cfRule type="cellIs" dxfId="2061" priority="1859" operator="equal">
      <formula>"-"</formula>
    </cfRule>
    <cfRule type="cellIs" dxfId="2060" priority="1860" operator="greaterThan">
      <formula>0</formula>
    </cfRule>
  </conditionalFormatting>
  <conditionalFormatting sqref="E50:E65">
    <cfRule type="cellIs" dxfId="2059" priority="1856" operator="equal">
      <formula>0</formula>
    </cfRule>
    <cfRule type="cellIs" dxfId="2058" priority="1857" operator="equal">
      <formula>"ND"</formula>
    </cfRule>
  </conditionalFormatting>
  <conditionalFormatting sqref="E50:E65">
    <cfRule type="cellIs" dxfId="2057" priority="1853" operator="lessThan">
      <formula>0</formula>
    </cfRule>
    <cfRule type="cellIs" dxfId="2056" priority="1854" operator="equal">
      <formula>"-"</formula>
    </cfRule>
    <cfRule type="cellIs" dxfId="2055" priority="1855" operator="greaterThan">
      <formula>0</formula>
    </cfRule>
  </conditionalFormatting>
  <conditionalFormatting sqref="E50:E65">
    <cfRule type="cellIs" dxfId="2054" priority="1851" operator="equal">
      <formula>0</formula>
    </cfRule>
    <cfRule type="cellIs" dxfId="2053" priority="1852" operator="equal">
      <formula>"ND"</formula>
    </cfRule>
  </conditionalFormatting>
  <conditionalFormatting sqref="E50:E65">
    <cfRule type="cellIs" dxfId="2052" priority="1848" operator="lessThan">
      <formula>0</formula>
    </cfRule>
    <cfRule type="cellIs" dxfId="2051" priority="1849" operator="equal">
      <formula>"-"</formula>
    </cfRule>
    <cfRule type="cellIs" dxfId="2050" priority="1850" operator="greaterThan">
      <formula>0</formula>
    </cfRule>
  </conditionalFormatting>
  <conditionalFormatting sqref="E50:E65">
    <cfRule type="cellIs" dxfId="2049" priority="1846" operator="equal">
      <formula>0</formula>
    </cfRule>
    <cfRule type="cellIs" dxfId="2048" priority="1847" operator="equal">
      <formula>"ND"</formula>
    </cfRule>
  </conditionalFormatting>
  <conditionalFormatting sqref="E50:E65">
    <cfRule type="cellIs" dxfId="2047" priority="1843" operator="lessThan">
      <formula>0</formula>
    </cfRule>
    <cfRule type="cellIs" dxfId="2046" priority="1844" operator="equal">
      <formula>"-"</formula>
    </cfRule>
    <cfRule type="cellIs" dxfId="2045" priority="1845" operator="greaterThan">
      <formula>0</formula>
    </cfRule>
  </conditionalFormatting>
  <conditionalFormatting sqref="E50:E65">
    <cfRule type="cellIs" dxfId="2044" priority="1841" operator="equal">
      <formula>0</formula>
    </cfRule>
    <cfRule type="cellIs" dxfId="2043" priority="1842" operator="equal">
      <formula>"ND"</formula>
    </cfRule>
  </conditionalFormatting>
  <conditionalFormatting sqref="E50:E65">
    <cfRule type="cellIs" dxfId="2042" priority="1838" operator="lessThan">
      <formula>0</formula>
    </cfRule>
    <cfRule type="cellIs" dxfId="2041" priority="1839" operator="equal">
      <formula>"-"</formula>
    </cfRule>
    <cfRule type="cellIs" dxfId="2040" priority="1840" operator="greaterThan">
      <formula>0</formula>
    </cfRule>
  </conditionalFormatting>
  <conditionalFormatting sqref="E50:E65">
    <cfRule type="cellIs" dxfId="2039" priority="1836" operator="equal">
      <formula>0</formula>
    </cfRule>
    <cfRule type="cellIs" dxfId="2038" priority="1837" operator="equal">
      <formula>"ND"</formula>
    </cfRule>
  </conditionalFormatting>
  <conditionalFormatting sqref="E50:E65">
    <cfRule type="cellIs" dxfId="2037" priority="1833" operator="lessThan">
      <formula>0</formula>
    </cfRule>
    <cfRule type="cellIs" dxfId="2036" priority="1834" operator="equal">
      <formula>"-"</formula>
    </cfRule>
    <cfRule type="cellIs" dxfId="2035" priority="1835" operator="greaterThan">
      <formula>0</formula>
    </cfRule>
  </conditionalFormatting>
  <conditionalFormatting sqref="E50:E65">
    <cfRule type="cellIs" dxfId="2034" priority="1831" operator="equal">
      <formula>0</formula>
    </cfRule>
    <cfRule type="cellIs" dxfId="2033" priority="1832" operator="equal">
      <formula>"ND"</formula>
    </cfRule>
  </conditionalFormatting>
  <conditionalFormatting sqref="E50:E65">
    <cfRule type="cellIs" dxfId="2032" priority="1828" operator="lessThan">
      <formula>0</formula>
    </cfRule>
    <cfRule type="cellIs" dxfId="2031" priority="1829" operator="equal">
      <formula>"-"</formula>
    </cfRule>
    <cfRule type="cellIs" dxfId="2030" priority="1830" operator="greaterThan">
      <formula>0</formula>
    </cfRule>
  </conditionalFormatting>
  <conditionalFormatting sqref="E50:E65">
    <cfRule type="cellIs" dxfId="2029" priority="1826" operator="equal">
      <formula>0</formula>
    </cfRule>
    <cfRule type="cellIs" dxfId="2028" priority="1827" operator="equal">
      <formula>"ND"</formula>
    </cfRule>
  </conditionalFormatting>
  <conditionalFormatting sqref="E50:E65">
    <cfRule type="cellIs" dxfId="2027" priority="1823" operator="lessThan">
      <formula>0</formula>
    </cfRule>
    <cfRule type="cellIs" dxfId="2026" priority="1824" operator="equal">
      <formula>"-"</formula>
    </cfRule>
    <cfRule type="cellIs" dxfId="2025" priority="1825" operator="greaterThan">
      <formula>0</formula>
    </cfRule>
  </conditionalFormatting>
  <conditionalFormatting sqref="E50:E65">
    <cfRule type="cellIs" dxfId="2024" priority="1821" operator="equal">
      <formula>0</formula>
    </cfRule>
    <cfRule type="cellIs" dxfId="2023" priority="1822" operator="equal">
      <formula>"ND"</formula>
    </cfRule>
  </conditionalFormatting>
  <conditionalFormatting sqref="E50:E65">
    <cfRule type="cellIs" dxfId="2022" priority="1818" operator="lessThan">
      <formula>0</formula>
    </cfRule>
    <cfRule type="cellIs" dxfId="2021" priority="1819" operator="equal">
      <formula>"-"</formula>
    </cfRule>
    <cfRule type="cellIs" dxfId="2020" priority="1820" operator="greaterThan">
      <formula>0</formula>
    </cfRule>
  </conditionalFormatting>
  <conditionalFormatting sqref="E50:E65">
    <cfRule type="cellIs" dxfId="2019" priority="1816" operator="equal">
      <formula>0</formula>
    </cfRule>
    <cfRule type="cellIs" dxfId="2018" priority="1817" operator="equal">
      <formula>"ND"</formula>
    </cfRule>
  </conditionalFormatting>
  <conditionalFormatting sqref="E50:E65">
    <cfRule type="cellIs" dxfId="2017" priority="1813" operator="lessThan">
      <formula>0</formula>
    </cfRule>
    <cfRule type="cellIs" dxfId="2016" priority="1814" operator="equal">
      <formula>"-"</formula>
    </cfRule>
    <cfRule type="cellIs" dxfId="2015" priority="1815" operator="greaterThan">
      <formula>0</formula>
    </cfRule>
  </conditionalFormatting>
  <conditionalFormatting sqref="E50:E65">
    <cfRule type="cellIs" dxfId="2014" priority="1811" operator="equal">
      <formula>0</formula>
    </cfRule>
    <cfRule type="cellIs" dxfId="2013" priority="1812" operator="equal">
      <formula>"ND"</formula>
    </cfRule>
  </conditionalFormatting>
  <conditionalFormatting sqref="E50:E65">
    <cfRule type="cellIs" dxfId="2012" priority="1808" operator="lessThan">
      <formula>0</formula>
    </cfRule>
    <cfRule type="cellIs" dxfId="2011" priority="1809" operator="equal">
      <formula>"-"</formula>
    </cfRule>
    <cfRule type="cellIs" dxfId="2010" priority="1810" operator="greaterThan">
      <formula>0</formula>
    </cfRule>
  </conditionalFormatting>
  <conditionalFormatting sqref="E50:E65">
    <cfRule type="cellIs" dxfId="2009" priority="1806" operator="equal">
      <formula>0</formula>
    </cfRule>
    <cfRule type="cellIs" dxfId="2008" priority="1807" operator="equal">
      <formula>"ND"</formula>
    </cfRule>
  </conditionalFormatting>
  <conditionalFormatting sqref="E50:E65">
    <cfRule type="cellIs" dxfId="2007" priority="1803" operator="lessThan">
      <formula>0</formula>
    </cfRule>
    <cfRule type="cellIs" dxfId="2006" priority="1804" operator="equal">
      <formula>"-"</formula>
    </cfRule>
    <cfRule type="cellIs" dxfId="2005" priority="1805" operator="greaterThan">
      <formula>0</formula>
    </cfRule>
  </conditionalFormatting>
  <conditionalFormatting sqref="E50:E65">
    <cfRule type="cellIs" dxfId="2004" priority="1801" operator="equal">
      <formula>0</formula>
    </cfRule>
    <cfRule type="cellIs" dxfId="2003" priority="1802" operator="equal">
      <formula>"ND"</formula>
    </cfRule>
  </conditionalFormatting>
  <conditionalFormatting sqref="E66:E81">
    <cfRule type="cellIs" dxfId="2002" priority="1798" operator="lessThan">
      <formula>0</formula>
    </cfRule>
    <cfRule type="cellIs" dxfId="2001" priority="1799" operator="equal">
      <formula>"-"</formula>
    </cfRule>
    <cfRule type="cellIs" dxfId="2000" priority="1800" operator="greaterThan">
      <formula>0</formula>
    </cfRule>
  </conditionalFormatting>
  <conditionalFormatting sqref="E66:E81">
    <cfRule type="cellIs" dxfId="1999" priority="1796" operator="equal">
      <formula>0</formula>
    </cfRule>
    <cfRule type="cellIs" dxfId="1998" priority="1797" operator="equal">
      <formula>"ND"</formula>
    </cfRule>
  </conditionalFormatting>
  <conditionalFormatting sqref="E66:E81">
    <cfRule type="cellIs" dxfId="1997" priority="1793" operator="lessThan">
      <formula>0</formula>
    </cfRule>
    <cfRule type="cellIs" dxfId="1996" priority="1794" operator="equal">
      <formula>"-"</formula>
    </cfRule>
    <cfRule type="cellIs" dxfId="1995" priority="1795" operator="greaterThan">
      <formula>0</formula>
    </cfRule>
  </conditionalFormatting>
  <conditionalFormatting sqref="E66:E81">
    <cfRule type="cellIs" dxfId="1994" priority="1791" operator="equal">
      <formula>0</formula>
    </cfRule>
    <cfRule type="cellIs" dxfId="1993" priority="1792" operator="equal">
      <formula>"ND"</formula>
    </cfRule>
  </conditionalFormatting>
  <conditionalFormatting sqref="E66:E81">
    <cfRule type="cellIs" dxfId="1992" priority="1788" operator="lessThan">
      <formula>0</formula>
    </cfRule>
    <cfRule type="cellIs" dxfId="1991" priority="1789" operator="equal">
      <formula>"-"</formula>
    </cfRule>
    <cfRule type="cellIs" dxfId="1990" priority="1790" operator="greaterThan">
      <formula>0</formula>
    </cfRule>
  </conditionalFormatting>
  <conditionalFormatting sqref="E66:E81">
    <cfRule type="cellIs" dxfId="1989" priority="1786" operator="equal">
      <formula>0</formula>
    </cfRule>
    <cfRule type="cellIs" dxfId="1988" priority="1787" operator="equal">
      <formula>"ND"</formula>
    </cfRule>
  </conditionalFormatting>
  <conditionalFormatting sqref="E66:E81">
    <cfRule type="cellIs" dxfId="1987" priority="1783" operator="lessThan">
      <formula>0</formula>
    </cfRule>
    <cfRule type="cellIs" dxfId="1986" priority="1784" operator="equal">
      <formula>"-"</formula>
    </cfRule>
    <cfRule type="cellIs" dxfId="1985" priority="1785" operator="greaterThan">
      <formula>0</formula>
    </cfRule>
  </conditionalFormatting>
  <conditionalFormatting sqref="E66:E81">
    <cfRule type="cellIs" dxfId="1984" priority="1781" operator="equal">
      <formula>0</formula>
    </cfRule>
    <cfRule type="cellIs" dxfId="1983" priority="1782" operator="equal">
      <formula>"ND"</formula>
    </cfRule>
  </conditionalFormatting>
  <conditionalFormatting sqref="E66:E81">
    <cfRule type="cellIs" dxfId="1982" priority="1778" operator="lessThan">
      <formula>0</formula>
    </cfRule>
    <cfRule type="cellIs" dxfId="1981" priority="1779" operator="equal">
      <formula>"-"</formula>
    </cfRule>
    <cfRule type="cellIs" dxfId="1980" priority="1780" operator="greaterThan">
      <formula>0</formula>
    </cfRule>
  </conditionalFormatting>
  <conditionalFormatting sqref="E66:E81">
    <cfRule type="cellIs" dxfId="1979" priority="1776" operator="equal">
      <formula>0</formula>
    </cfRule>
    <cfRule type="cellIs" dxfId="1978" priority="1777" operator="equal">
      <formula>"ND"</formula>
    </cfRule>
  </conditionalFormatting>
  <conditionalFormatting sqref="E66:E81">
    <cfRule type="cellIs" dxfId="1977" priority="1773" operator="lessThan">
      <formula>0</formula>
    </cfRule>
    <cfRule type="cellIs" dxfId="1976" priority="1774" operator="equal">
      <formula>"-"</formula>
    </cfRule>
    <cfRule type="cellIs" dxfId="1975" priority="1775" operator="greaterThan">
      <formula>0</formula>
    </cfRule>
  </conditionalFormatting>
  <conditionalFormatting sqref="E66:E81">
    <cfRule type="cellIs" dxfId="1974" priority="1771" operator="equal">
      <formula>0</formula>
    </cfRule>
    <cfRule type="cellIs" dxfId="1973" priority="1772" operator="equal">
      <formula>"ND"</formula>
    </cfRule>
  </conditionalFormatting>
  <conditionalFormatting sqref="E66:E81">
    <cfRule type="cellIs" dxfId="1972" priority="1768" operator="lessThan">
      <formula>0</formula>
    </cfRule>
    <cfRule type="cellIs" dxfId="1971" priority="1769" operator="equal">
      <formula>"-"</formula>
    </cfRule>
    <cfRule type="cellIs" dxfId="1970" priority="1770" operator="greaterThan">
      <formula>0</formula>
    </cfRule>
  </conditionalFormatting>
  <conditionalFormatting sqref="E66:E81">
    <cfRule type="cellIs" dxfId="1969" priority="1766" operator="equal">
      <formula>0</formula>
    </cfRule>
    <cfRule type="cellIs" dxfId="1968" priority="1767" operator="equal">
      <formula>"ND"</formula>
    </cfRule>
  </conditionalFormatting>
  <conditionalFormatting sqref="E66:E81">
    <cfRule type="cellIs" dxfId="1967" priority="1763" operator="lessThan">
      <formula>0</formula>
    </cfRule>
    <cfRule type="cellIs" dxfId="1966" priority="1764" operator="equal">
      <formula>"-"</formula>
    </cfRule>
    <cfRule type="cellIs" dxfId="1965" priority="1765" operator="greaterThan">
      <formula>0</formula>
    </cfRule>
  </conditionalFormatting>
  <conditionalFormatting sqref="E66:E81">
    <cfRule type="cellIs" dxfId="1964" priority="1761" operator="equal">
      <formula>0</formula>
    </cfRule>
    <cfRule type="cellIs" dxfId="1963" priority="1762" operator="equal">
      <formula>"ND"</formula>
    </cfRule>
  </conditionalFormatting>
  <conditionalFormatting sqref="E66:E81">
    <cfRule type="cellIs" dxfId="1962" priority="1758" operator="lessThan">
      <formula>0</formula>
    </cfRule>
    <cfRule type="cellIs" dxfId="1961" priority="1759" operator="equal">
      <formula>"-"</formula>
    </cfRule>
    <cfRule type="cellIs" dxfId="1960" priority="1760" operator="greaterThan">
      <formula>0</formula>
    </cfRule>
  </conditionalFormatting>
  <conditionalFormatting sqref="E66:E81">
    <cfRule type="cellIs" dxfId="1959" priority="1756" operator="equal">
      <formula>0</formula>
    </cfRule>
    <cfRule type="cellIs" dxfId="1958" priority="1757" operator="equal">
      <formula>"ND"</formula>
    </cfRule>
  </conditionalFormatting>
  <conditionalFormatting sqref="E66:E81">
    <cfRule type="cellIs" dxfId="1957" priority="1753" operator="lessThan">
      <formula>0</formula>
    </cfRule>
    <cfRule type="cellIs" dxfId="1956" priority="1754" operator="equal">
      <formula>"-"</formula>
    </cfRule>
    <cfRule type="cellIs" dxfId="1955" priority="1755" operator="greaterThan">
      <formula>0</formula>
    </cfRule>
  </conditionalFormatting>
  <conditionalFormatting sqref="E66:E81">
    <cfRule type="cellIs" dxfId="1954" priority="1751" operator="equal">
      <formula>0</formula>
    </cfRule>
    <cfRule type="cellIs" dxfId="1953" priority="1752" operator="equal">
      <formula>"ND"</formula>
    </cfRule>
  </conditionalFormatting>
  <conditionalFormatting sqref="E66:E81">
    <cfRule type="cellIs" dxfId="1952" priority="1748" operator="lessThan">
      <formula>0</formula>
    </cfRule>
    <cfRule type="cellIs" dxfId="1951" priority="1749" operator="equal">
      <formula>"-"</formula>
    </cfRule>
    <cfRule type="cellIs" dxfId="1950" priority="1750" operator="greaterThan">
      <formula>0</formula>
    </cfRule>
  </conditionalFormatting>
  <conditionalFormatting sqref="E66:E81">
    <cfRule type="cellIs" dxfId="1949" priority="1746" operator="equal">
      <formula>0</formula>
    </cfRule>
    <cfRule type="cellIs" dxfId="1948" priority="1747" operator="equal">
      <formula>"ND"</formula>
    </cfRule>
  </conditionalFormatting>
  <conditionalFormatting sqref="E66:E81">
    <cfRule type="cellIs" dxfId="1947" priority="1743" operator="lessThan">
      <formula>0</formula>
    </cfRule>
    <cfRule type="cellIs" dxfId="1946" priority="1744" operator="equal">
      <formula>"-"</formula>
    </cfRule>
    <cfRule type="cellIs" dxfId="1945" priority="1745" operator="greaterThan">
      <formula>0</formula>
    </cfRule>
  </conditionalFormatting>
  <conditionalFormatting sqref="E66:E81">
    <cfRule type="cellIs" dxfId="1944" priority="1741" operator="equal">
      <formula>0</formula>
    </cfRule>
    <cfRule type="cellIs" dxfId="1943" priority="1742" operator="equal">
      <formula>"ND"</formula>
    </cfRule>
  </conditionalFormatting>
  <conditionalFormatting sqref="E66:E81">
    <cfRule type="cellIs" dxfId="1942" priority="1738" operator="lessThan">
      <formula>0</formula>
    </cfRule>
    <cfRule type="cellIs" dxfId="1941" priority="1739" operator="equal">
      <formula>"-"</formula>
    </cfRule>
    <cfRule type="cellIs" dxfId="1940" priority="1740" operator="greaterThan">
      <formula>0</formula>
    </cfRule>
  </conditionalFormatting>
  <conditionalFormatting sqref="E66:E81">
    <cfRule type="cellIs" dxfId="1939" priority="1736" operator="equal">
      <formula>0</formula>
    </cfRule>
    <cfRule type="cellIs" dxfId="1938" priority="1737" operator="equal">
      <formula>"ND"</formula>
    </cfRule>
  </conditionalFormatting>
  <conditionalFormatting sqref="E66:E81">
    <cfRule type="cellIs" dxfId="1937" priority="1733" operator="lessThan">
      <formula>0</formula>
    </cfRule>
    <cfRule type="cellIs" dxfId="1936" priority="1734" operator="equal">
      <formula>"-"</formula>
    </cfRule>
    <cfRule type="cellIs" dxfId="1935" priority="1735" operator="greaterThan">
      <formula>0</formula>
    </cfRule>
  </conditionalFormatting>
  <conditionalFormatting sqref="E66:E81">
    <cfRule type="cellIs" dxfId="1934" priority="1731" operator="equal">
      <formula>0</formula>
    </cfRule>
    <cfRule type="cellIs" dxfId="1933" priority="1732" operator="equal">
      <formula>"ND"</formula>
    </cfRule>
  </conditionalFormatting>
  <conditionalFormatting sqref="E66:E81">
    <cfRule type="cellIs" dxfId="1932" priority="1728" operator="lessThan">
      <formula>0</formula>
    </cfRule>
    <cfRule type="cellIs" dxfId="1931" priority="1729" operator="equal">
      <formula>"-"</formula>
    </cfRule>
    <cfRule type="cellIs" dxfId="1930" priority="1730" operator="greaterThan">
      <formula>0</formula>
    </cfRule>
  </conditionalFormatting>
  <conditionalFormatting sqref="E66:E81">
    <cfRule type="cellIs" dxfId="1929" priority="1726" operator="equal">
      <formula>0</formula>
    </cfRule>
    <cfRule type="cellIs" dxfId="1928" priority="1727" operator="equal">
      <formula>"ND"</formula>
    </cfRule>
  </conditionalFormatting>
  <conditionalFormatting sqref="E82:E97">
    <cfRule type="cellIs" dxfId="1927" priority="1723" operator="lessThan">
      <formula>0</formula>
    </cfRule>
    <cfRule type="cellIs" dxfId="1926" priority="1724" operator="equal">
      <formula>"-"</formula>
    </cfRule>
    <cfRule type="cellIs" dxfId="1925" priority="1725" operator="greaterThan">
      <formula>0</formula>
    </cfRule>
  </conditionalFormatting>
  <conditionalFormatting sqref="E82:E97">
    <cfRule type="cellIs" dxfId="1924" priority="1721" operator="equal">
      <formula>0</formula>
    </cfRule>
    <cfRule type="cellIs" dxfId="1923" priority="1722" operator="equal">
      <formula>"ND"</formula>
    </cfRule>
  </conditionalFormatting>
  <conditionalFormatting sqref="E82:E97">
    <cfRule type="cellIs" dxfId="1922" priority="1718" operator="lessThan">
      <formula>0</formula>
    </cfRule>
    <cfRule type="cellIs" dxfId="1921" priority="1719" operator="equal">
      <formula>"-"</formula>
    </cfRule>
    <cfRule type="cellIs" dxfId="1920" priority="1720" operator="greaterThan">
      <formula>0</formula>
    </cfRule>
  </conditionalFormatting>
  <conditionalFormatting sqref="E82:E97">
    <cfRule type="cellIs" dxfId="1919" priority="1716" operator="equal">
      <formula>0</formula>
    </cfRule>
    <cfRule type="cellIs" dxfId="1918" priority="1717" operator="equal">
      <formula>"ND"</formula>
    </cfRule>
  </conditionalFormatting>
  <conditionalFormatting sqref="E82:E97">
    <cfRule type="cellIs" dxfId="1917" priority="1713" operator="lessThan">
      <formula>0</formula>
    </cfRule>
    <cfRule type="cellIs" dxfId="1916" priority="1714" operator="equal">
      <formula>"-"</formula>
    </cfRule>
    <cfRule type="cellIs" dxfId="1915" priority="1715" operator="greaterThan">
      <formula>0</formula>
    </cfRule>
  </conditionalFormatting>
  <conditionalFormatting sqref="E82:E97">
    <cfRule type="cellIs" dxfId="1914" priority="1711" operator="equal">
      <formula>0</formula>
    </cfRule>
    <cfRule type="cellIs" dxfId="1913" priority="1712" operator="equal">
      <formula>"ND"</formula>
    </cfRule>
  </conditionalFormatting>
  <conditionalFormatting sqref="E82:E97">
    <cfRule type="cellIs" dxfId="1912" priority="1708" operator="lessThan">
      <formula>0</formula>
    </cfRule>
    <cfRule type="cellIs" dxfId="1911" priority="1709" operator="equal">
      <formula>"-"</formula>
    </cfRule>
    <cfRule type="cellIs" dxfId="1910" priority="1710" operator="greaterThan">
      <formula>0</formula>
    </cfRule>
  </conditionalFormatting>
  <conditionalFormatting sqref="E82:E97">
    <cfRule type="cellIs" dxfId="1909" priority="1706" operator="equal">
      <formula>0</formula>
    </cfRule>
    <cfRule type="cellIs" dxfId="1908" priority="1707" operator="equal">
      <formula>"ND"</formula>
    </cfRule>
  </conditionalFormatting>
  <conditionalFormatting sqref="E82:E97">
    <cfRule type="cellIs" dxfId="1907" priority="1703" operator="lessThan">
      <formula>0</formula>
    </cfRule>
    <cfRule type="cellIs" dxfId="1906" priority="1704" operator="equal">
      <formula>"-"</formula>
    </cfRule>
    <cfRule type="cellIs" dxfId="1905" priority="1705" operator="greaterThan">
      <formula>0</formula>
    </cfRule>
  </conditionalFormatting>
  <conditionalFormatting sqref="E82:E97">
    <cfRule type="cellIs" dxfId="1904" priority="1701" operator="equal">
      <formula>0</formula>
    </cfRule>
    <cfRule type="cellIs" dxfId="1903" priority="1702" operator="equal">
      <formula>"ND"</formula>
    </cfRule>
  </conditionalFormatting>
  <conditionalFormatting sqref="E82:E97">
    <cfRule type="cellIs" dxfId="1902" priority="1698" operator="lessThan">
      <formula>0</formula>
    </cfRule>
    <cfRule type="cellIs" dxfId="1901" priority="1699" operator="equal">
      <formula>"-"</formula>
    </cfRule>
    <cfRule type="cellIs" dxfId="1900" priority="1700" operator="greaterThan">
      <formula>0</formula>
    </cfRule>
  </conditionalFormatting>
  <conditionalFormatting sqref="E82:E97">
    <cfRule type="cellIs" dxfId="1899" priority="1696" operator="equal">
      <formula>0</formula>
    </cfRule>
    <cfRule type="cellIs" dxfId="1898" priority="1697" operator="equal">
      <formula>"ND"</formula>
    </cfRule>
  </conditionalFormatting>
  <conditionalFormatting sqref="E82:E97">
    <cfRule type="cellIs" dxfId="1897" priority="1693" operator="lessThan">
      <formula>0</formula>
    </cfRule>
    <cfRule type="cellIs" dxfId="1896" priority="1694" operator="equal">
      <formula>"-"</formula>
    </cfRule>
    <cfRule type="cellIs" dxfId="1895" priority="1695" operator="greaterThan">
      <formula>0</formula>
    </cfRule>
  </conditionalFormatting>
  <conditionalFormatting sqref="E82:E97">
    <cfRule type="cellIs" dxfId="1894" priority="1691" operator="equal">
      <formula>0</formula>
    </cfRule>
    <cfRule type="cellIs" dxfId="1893" priority="1692" operator="equal">
      <formula>"ND"</formula>
    </cfRule>
  </conditionalFormatting>
  <conditionalFormatting sqref="E82:E97">
    <cfRule type="cellIs" dxfId="1892" priority="1688" operator="lessThan">
      <formula>0</formula>
    </cfRule>
    <cfRule type="cellIs" dxfId="1891" priority="1689" operator="equal">
      <formula>"-"</formula>
    </cfRule>
    <cfRule type="cellIs" dxfId="1890" priority="1690" operator="greaterThan">
      <formula>0</formula>
    </cfRule>
  </conditionalFormatting>
  <conditionalFormatting sqref="E82:E97">
    <cfRule type="cellIs" dxfId="1889" priority="1686" operator="equal">
      <formula>0</formula>
    </cfRule>
    <cfRule type="cellIs" dxfId="1888" priority="1687" operator="equal">
      <formula>"ND"</formula>
    </cfRule>
  </conditionalFormatting>
  <conditionalFormatting sqref="E82:E97">
    <cfRule type="cellIs" dxfId="1887" priority="1683" operator="lessThan">
      <formula>0</formula>
    </cfRule>
    <cfRule type="cellIs" dxfId="1886" priority="1684" operator="equal">
      <formula>"-"</formula>
    </cfRule>
    <cfRule type="cellIs" dxfId="1885" priority="1685" operator="greaterThan">
      <formula>0</formula>
    </cfRule>
  </conditionalFormatting>
  <conditionalFormatting sqref="E82:E97">
    <cfRule type="cellIs" dxfId="1884" priority="1681" operator="equal">
      <formula>0</formula>
    </cfRule>
    <cfRule type="cellIs" dxfId="1883" priority="1682" operator="equal">
      <formula>"ND"</formula>
    </cfRule>
  </conditionalFormatting>
  <conditionalFormatting sqref="E82:E97">
    <cfRule type="cellIs" dxfId="1882" priority="1678" operator="lessThan">
      <formula>0</formula>
    </cfRule>
    <cfRule type="cellIs" dxfId="1881" priority="1679" operator="equal">
      <formula>"-"</formula>
    </cfRule>
    <cfRule type="cellIs" dxfId="1880" priority="1680" operator="greaterThan">
      <formula>0</formula>
    </cfRule>
  </conditionalFormatting>
  <conditionalFormatting sqref="E82:E97">
    <cfRule type="cellIs" dxfId="1879" priority="1676" operator="equal">
      <formula>0</formula>
    </cfRule>
    <cfRule type="cellIs" dxfId="1878" priority="1677" operator="equal">
      <formula>"ND"</formula>
    </cfRule>
  </conditionalFormatting>
  <conditionalFormatting sqref="E82:E97">
    <cfRule type="cellIs" dxfId="1877" priority="1673" operator="lessThan">
      <formula>0</formula>
    </cfRule>
    <cfRule type="cellIs" dxfId="1876" priority="1674" operator="equal">
      <formula>"-"</formula>
    </cfRule>
    <cfRule type="cellIs" dxfId="1875" priority="1675" operator="greaterThan">
      <formula>0</formula>
    </cfRule>
  </conditionalFormatting>
  <conditionalFormatting sqref="E82:E97">
    <cfRule type="cellIs" dxfId="1874" priority="1671" operator="equal">
      <formula>0</formula>
    </cfRule>
    <cfRule type="cellIs" dxfId="1873" priority="1672" operator="equal">
      <formula>"ND"</formula>
    </cfRule>
  </conditionalFormatting>
  <conditionalFormatting sqref="E82:E97">
    <cfRule type="cellIs" dxfId="1872" priority="1668" operator="lessThan">
      <formula>0</formula>
    </cfRule>
    <cfRule type="cellIs" dxfId="1871" priority="1669" operator="equal">
      <formula>"-"</formula>
    </cfRule>
    <cfRule type="cellIs" dxfId="1870" priority="1670" operator="greaterThan">
      <formula>0</formula>
    </cfRule>
  </conditionalFormatting>
  <conditionalFormatting sqref="E82:E97">
    <cfRule type="cellIs" dxfId="1869" priority="1666" operator="equal">
      <formula>0</formula>
    </cfRule>
    <cfRule type="cellIs" dxfId="1868" priority="1667" operator="equal">
      <formula>"ND"</formula>
    </cfRule>
  </conditionalFormatting>
  <conditionalFormatting sqref="E82:E97">
    <cfRule type="cellIs" dxfId="1867" priority="1663" operator="lessThan">
      <formula>0</formula>
    </cfRule>
    <cfRule type="cellIs" dxfId="1866" priority="1664" operator="equal">
      <formula>"-"</formula>
    </cfRule>
    <cfRule type="cellIs" dxfId="1865" priority="1665" operator="greaterThan">
      <formula>0</formula>
    </cfRule>
  </conditionalFormatting>
  <conditionalFormatting sqref="E82:E97">
    <cfRule type="cellIs" dxfId="1864" priority="1661" operator="equal">
      <formula>0</formula>
    </cfRule>
    <cfRule type="cellIs" dxfId="1863" priority="1662" operator="equal">
      <formula>"ND"</formula>
    </cfRule>
  </conditionalFormatting>
  <conditionalFormatting sqref="E82:E97">
    <cfRule type="cellIs" dxfId="1862" priority="1658" operator="lessThan">
      <formula>0</formula>
    </cfRule>
    <cfRule type="cellIs" dxfId="1861" priority="1659" operator="equal">
      <formula>"-"</formula>
    </cfRule>
    <cfRule type="cellIs" dxfId="1860" priority="1660" operator="greaterThan">
      <formula>0</formula>
    </cfRule>
  </conditionalFormatting>
  <conditionalFormatting sqref="E82:E97">
    <cfRule type="cellIs" dxfId="1859" priority="1656" operator="equal">
      <formula>0</formula>
    </cfRule>
    <cfRule type="cellIs" dxfId="1858" priority="1657" operator="equal">
      <formula>"ND"</formula>
    </cfRule>
  </conditionalFormatting>
  <conditionalFormatting sqref="E82:E97">
    <cfRule type="cellIs" dxfId="1857" priority="1653" operator="lessThan">
      <formula>0</formula>
    </cfRule>
    <cfRule type="cellIs" dxfId="1856" priority="1654" operator="equal">
      <formula>"-"</formula>
    </cfRule>
    <cfRule type="cellIs" dxfId="1855" priority="1655" operator="greaterThan">
      <formula>0</formula>
    </cfRule>
  </conditionalFormatting>
  <conditionalFormatting sqref="E82:E97">
    <cfRule type="cellIs" dxfId="1854" priority="1651" operator="equal">
      <formula>0</formula>
    </cfRule>
    <cfRule type="cellIs" dxfId="1853" priority="1652" operator="equal">
      <formula>"ND"</formula>
    </cfRule>
  </conditionalFormatting>
  <conditionalFormatting sqref="E82:E97">
    <cfRule type="cellIs" dxfId="1852" priority="1648" operator="lessThan">
      <formula>0</formula>
    </cfRule>
    <cfRule type="cellIs" dxfId="1851" priority="1649" operator="equal">
      <formula>"-"</formula>
    </cfRule>
    <cfRule type="cellIs" dxfId="1850" priority="1650" operator="greaterThan">
      <formula>0</formula>
    </cfRule>
  </conditionalFormatting>
  <conditionalFormatting sqref="E82:E97">
    <cfRule type="cellIs" dxfId="1849" priority="1646" operator="equal">
      <formula>0</formula>
    </cfRule>
    <cfRule type="cellIs" dxfId="1848" priority="1647" operator="equal">
      <formula>"ND"</formula>
    </cfRule>
  </conditionalFormatting>
  <conditionalFormatting sqref="E98:E113">
    <cfRule type="cellIs" dxfId="1847" priority="1643" operator="lessThan">
      <formula>0</formula>
    </cfRule>
    <cfRule type="cellIs" dxfId="1846" priority="1644" operator="equal">
      <formula>"-"</formula>
    </cfRule>
    <cfRule type="cellIs" dxfId="1845" priority="1645" operator="greaterThan">
      <formula>0</formula>
    </cfRule>
  </conditionalFormatting>
  <conditionalFormatting sqref="E98:E113">
    <cfRule type="cellIs" dxfId="1844" priority="1641" operator="equal">
      <formula>0</formula>
    </cfRule>
    <cfRule type="cellIs" dxfId="1843" priority="1642" operator="equal">
      <formula>"ND"</formula>
    </cfRule>
  </conditionalFormatting>
  <conditionalFormatting sqref="E98:E113">
    <cfRule type="cellIs" dxfId="1842" priority="1638" operator="lessThan">
      <formula>0</formula>
    </cfRule>
    <cfRule type="cellIs" dxfId="1841" priority="1639" operator="equal">
      <formula>"-"</formula>
    </cfRule>
    <cfRule type="cellIs" dxfId="1840" priority="1640" operator="greaterThan">
      <formula>0</formula>
    </cfRule>
  </conditionalFormatting>
  <conditionalFormatting sqref="E98:E113">
    <cfRule type="cellIs" dxfId="1839" priority="1636" operator="equal">
      <formula>0</formula>
    </cfRule>
    <cfRule type="cellIs" dxfId="1838" priority="1637" operator="equal">
      <formula>"ND"</formula>
    </cfRule>
  </conditionalFormatting>
  <conditionalFormatting sqref="E98:E113">
    <cfRule type="cellIs" dxfId="1837" priority="1633" operator="lessThan">
      <formula>0</formula>
    </cfRule>
    <cfRule type="cellIs" dxfId="1836" priority="1634" operator="equal">
      <formula>"-"</formula>
    </cfRule>
    <cfRule type="cellIs" dxfId="1835" priority="1635" operator="greaterThan">
      <formula>0</formula>
    </cfRule>
  </conditionalFormatting>
  <conditionalFormatting sqref="E98:E113">
    <cfRule type="cellIs" dxfId="1834" priority="1631" operator="equal">
      <formula>0</formula>
    </cfRule>
    <cfRule type="cellIs" dxfId="1833" priority="1632" operator="equal">
      <formula>"ND"</formula>
    </cfRule>
  </conditionalFormatting>
  <conditionalFormatting sqref="E98:E113">
    <cfRule type="cellIs" dxfId="1832" priority="1628" operator="lessThan">
      <formula>0</formula>
    </cfRule>
    <cfRule type="cellIs" dxfId="1831" priority="1629" operator="equal">
      <formula>"-"</formula>
    </cfRule>
    <cfRule type="cellIs" dxfId="1830" priority="1630" operator="greaterThan">
      <formula>0</formula>
    </cfRule>
  </conditionalFormatting>
  <conditionalFormatting sqref="E98:E113">
    <cfRule type="cellIs" dxfId="1829" priority="1626" operator="equal">
      <formula>0</formula>
    </cfRule>
    <cfRule type="cellIs" dxfId="1828" priority="1627" operator="equal">
      <formula>"ND"</formula>
    </cfRule>
  </conditionalFormatting>
  <conditionalFormatting sqref="E98:E113">
    <cfRule type="cellIs" dxfId="1827" priority="1623" operator="lessThan">
      <formula>0</formula>
    </cfRule>
    <cfRule type="cellIs" dxfId="1826" priority="1624" operator="equal">
      <formula>"-"</formula>
    </cfRule>
    <cfRule type="cellIs" dxfId="1825" priority="1625" operator="greaterThan">
      <formula>0</formula>
    </cfRule>
  </conditionalFormatting>
  <conditionalFormatting sqref="E98:E113">
    <cfRule type="cellIs" dxfId="1824" priority="1621" operator="equal">
      <formula>0</formula>
    </cfRule>
    <cfRule type="cellIs" dxfId="1823" priority="1622" operator="equal">
      <formula>"ND"</formula>
    </cfRule>
  </conditionalFormatting>
  <conditionalFormatting sqref="E98:E113">
    <cfRule type="cellIs" dxfId="1822" priority="1618" operator="lessThan">
      <formula>0</formula>
    </cfRule>
    <cfRule type="cellIs" dxfId="1821" priority="1619" operator="equal">
      <formula>"-"</formula>
    </cfRule>
    <cfRule type="cellIs" dxfId="1820" priority="1620" operator="greaterThan">
      <formula>0</formula>
    </cfRule>
  </conditionalFormatting>
  <conditionalFormatting sqref="E98:E113">
    <cfRule type="cellIs" dxfId="1819" priority="1616" operator="equal">
      <formula>0</formula>
    </cfRule>
    <cfRule type="cellIs" dxfId="1818" priority="1617" operator="equal">
      <formula>"ND"</formula>
    </cfRule>
  </conditionalFormatting>
  <conditionalFormatting sqref="E98:E113">
    <cfRule type="cellIs" dxfId="1817" priority="1613" operator="lessThan">
      <formula>0</formula>
    </cfRule>
    <cfRule type="cellIs" dxfId="1816" priority="1614" operator="equal">
      <formula>"-"</formula>
    </cfRule>
    <cfRule type="cellIs" dxfId="1815" priority="1615" operator="greaterThan">
      <formula>0</formula>
    </cfRule>
  </conditionalFormatting>
  <conditionalFormatting sqref="E98:E113">
    <cfRule type="cellIs" dxfId="1814" priority="1611" operator="equal">
      <formula>0</formula>
    </cfRule>
    <cfRule type="cellIs" dxfId="1813" priority="1612" operator="equal">
      <formula>"ND"</formula>
    </cfRule>
  </conditionalFormatting>
  <conditionalFormatting sqref="E98:E113">
    <cfRule type="cellIs" dxfId="1812" priority="1608" operator="lessThan">
      <formula>0</formula>
    </cfRule>
    <cfRule type="cellIs" dxfId="1811" priority="1609" operator="equal">
      <formula>"-"</formula>
    </cfRule>
    <cfRule type="cellIs" dxfId="1810" priority="1610" operator="greaterThan">
      <formula>0</formula>
    </cfRule>
  </conditionalFormatting>
  <conditionalFormatting sqref="E98:E113">
    <cfRule type="cellIs" dxfId="1809" priority="1606" operator="equal">
      <formula>0</formula>
    </cfRule>
    <cfRule type="cellIs" dxfId="1808" priority="1607" operator="equal">
      <formula>"ND"</formula>
    </cfRule>
  </conditionalFormatting>
  <conditionalFormatting sqref="E98:E113">
    <cfRule type="cellIs" dxfId="1807" priority="1603" operator="lessThan">
      <formula>0</formula>
    </cfRule>
    <cfRule type="cellIs" dxfId="1806" priority="1604" operator="equal">
      <formula>"-"</formula>
    </cfRule>
    <cfRule type="cellIs" dxfId="1805" priority="1605" operator="greaterThan">
      <formula>0</formula>
    </cfRule>
  </conditionalFormatting>
  <conditionalFormatting sqref="E98:E113">
    <cfRule type="cellIs" dxfId="1804" priority="1601" operator="equal">
      <formula>0</formula>
    </cfRule>
    <cfRule type="cellIs" dxfId="1803" priority="1602" operator="equal">
      <formula>"ND"</formula>
    </cfRule>
  </conditionalFormatting>
  <conditionalFormatting sqref="E98:E113">
    <cfRule type="cellIs" dxfId="1802" priority="1598" operator="lessThan">
      <formula>0</formula>
    </cfRule>
    <cfRule type="cellIs" dxfId="1801" priority="1599" operator="equal">
      <formula>"-"</formula>
    </cfRule>
    <cfRule type="cellIs" dxfId="1800" priority="1600" operator="greaterThan">
      <formula>0</formula>
    </cfRule>
  </conditionalFormatting>
  <conditionalFormatting sqref="E98:E113">
    <cfRule type="cellIs" dxfId="1799" priority="1596" operator="equal">
      <formula>0</formula>
    </cfRule>
    <cfRule type="cellIs" dxfId="1798" priority="1597" operator="equal">
      <formula>"ND"</formula>
    </cfRule>
  </conditionalFormatting>
  <conditionalFormatting sqref="E98:E113">
    <cfRule type="cellIs" dxfId="1797" priority="1593" operator="lessThan">
      <formula>0</formula>
    </cfRule>
    <cfRule type="cellIs" dxfId="1796" priority="1594" operator="equal">
      <formula>"-"</formula>
    </cfRule>
    <cfRule type="cellIs" dxfId="1795" priority="1595" operator="greaterThan">
      <formula>0</formula>
    </cfRule>
  </conditionalFormatting>
  <conditionalFormatting sqref="E98:E113">
    <cfRule type="cellIs" dxfId="1794" priority="1591" operator="equal">
      <formula>0</formula>
    </cfRule>
    <cfRule type="cellIs" dxfId="1793" priority="1592" operator="equal">
      <formula>"ND"</formula>
    </cfRule>
  </conditionalFormatting>
  <conditionalFormatting sqref="E98:E113">
    <cfRule type="cellIs" dxfId="1792" priority="1588" operator="lessThan">
      <formula>0</formula>
    </cfRule>
    <cfRule type="cellIs" dxfId="1791" priority="1589" operator="equal">
      <formula>"-"</formula>
    </cfRule>
    <cfRule type="cellIs" dxfId="1790" priority="1590" operator="greaterThan">
      <formula>0</formula>
    </cfRule>
  </conditionalFormatting>
  <conditionalFormatting sqref="E98:E113">
    <cfRule type="cellIs" dxfId="1789" priority="1586" operator="equal">
      <formula>0</formula>
    </cfRule>
    <cfRule type="cellIs" dxfId="1788" priority="1587" operator="equal">
      <formula>"ND"</formula>
    </cfRule>
  </conditionalFormatting>
  <conditionalFormatting sqref="E98:E113">
    <cfRule type="cellIs" dxfId="1787" priority="1583" operator="lessThan">
      <formula>0</formula>
    </cfRule>
    <cfRule type="cellIs" dxfId="1786" priority="1584" operator="equal">
      <formula>"-"</formula>
    </cfRule>
    <cfRule type="cellIs" dxfId="1785" priority="1585" operator="greaterThan">
      <formula>0</formula>
    </cfRule>
  </conditionalFormatting>
  <conditionalFormatting sqref="E98:E113">
    <cfRule type="cellIs" dxfId="1784" priority="1581" operator="equal">
      <formula>0</formula>
    </cfRule>
    <cfRule type="cellIs" dxfId="1783" priority="1582" operator="equal">
      <formula>"ND"</formula>
    </cfRule>
  </conditionalFormatting>
  <conditionalFormatting sqref="E98:E113">
    <cfRule type="cellIs" dxfId="1782" priority="1578" operator="lessThan">
      <formula>0</formula>
    </cfRule>
    <cfRule type="cellIs" dxfId="1781" priority="1579" operator="equal">
      <formula>"-"</formula>
    </cfRule>
    <cfRule type="cellIs" dxfId="1780" priority="1580" operator="greaterThan">
      <formula>0</formula>
    </cfRule>
  </conditionalFormatting>
  <conditionalFormatting sqref="E98:E113">
    <cfRule type="cellIs" dxfId="1779" priority="1576" operator="equal">
      <formula>0</formula>
    </cfRule>
    <cfRule type="cellIs" dxfId="1778" priority="1577" operator="equal">
      <formula>"ND"</formula>
    </cfRule>
  </conditionalFormatting>
  <conditionalFormatting sqref="E98:E113">
    <cfRule type="cellIs" dxfId="1777" priority="1573" operator="lessThan">
      <formula>0</formula>
    </cfRule>
    <cfRule type="cellIs" dxfId="1776" priority="1574" operator="equal">
      <formula>"-"</formula>
    </cfRule>
    <cfRule type="cellIs" dxfId="1775" priority="1575" operator="greaterThan">
      <formula>0</formula>
    </cfRule>
  </conditionalFormatting>
  <conditionalFormatting sqref="E98:E113">
    <cfRule type="cellIs" dxfId="1774" priority="1571" operator="equal">
      <formula>0</formula>
    </cfRule>
    <cfRule type="cellIs" dxfId="1773" priority="1572" operator="equal">
      <formula>"ND"</formula>
    </cfRule>
  </conditionalFormatting>
  <conditionalFormatting sqref="E98:E113">
    <cfRule type="cellIs" dxfId="1772" priority="1568" operator="lessThan">
      <formula>0</formula>
    </cfRule>
    <cfRule type="cellIs" dxfId="1771" priority="1569" operator="equal">
      <formula>"-"</formula>
    </cfRule>
    <cfRule type="cellIs" dxfId="1770" priority="1570" operator="greaterThan">
      <formula>0</formula>
    </cfRule>
  </conditionalFormatting>
  <conditionalFormatting sqref="E98:E113">
    <cfRule type="cellIs" dxfId="1769" priority="1566" operator="equal">
      <formula>0</formula>
    </cfRule>
    <cfRule type="cellIs" dxfId="1768" priority="1567" operator="equal">
      <formula>"ND"</formula>
    </cfRule>
  </conditionalFormatting>
  <conditionalFormatting sqref="E98:E113">
    <cfRule type="cellIs" dxfId="1767" priority="1563" operator="lessThan">
      <formula>0</formula>
    </cfRule>
    <cfRule type="cellIs" dxfId="1766" priority="1564" operator="equal">
      <formula>"-"</formula>
    </cfRule>
    <cfRule type="cellIs" dxfId="1765" priority="1565" operator="greaterThan">
      <formula>0</formula>
    </cfRule>
  </conditionalFormatting>
  <conditionalFormatting sqref="E98:E113">
    <cfRule type="cellIs" dxfId="1764" priority="1561" operator="equal">
      <formula>0</formula>
    </cfRule>
    <cfRule type="cellIs" dxfId="1763" priority="1562" operator="equal">
      <formula>"ND"</formula>
    </cfRule>
  </conditionalFormatting>
  <conditionalFormatting sqref="E114:E129">
    <cfRule type="cellIs" dxfId="1762" priority="1558" operator="lessThan">
      <formula>0</formula>
    </cfRule>
    <cfRule type="cellIs" dxfId="1761" priority="1559" operator="equal">
      <formula>"-"</formula>
    </cfRule>
    <cfRule type="cellIs" dxfId="1760" priority="1560" operator="greaterThan">
      <formula>0</formula>
    </cfRule>
  </conditionalFormatting>
  <conditionalFormatting sqref="E114:E129">
    <cfRule type="cellIs" dxfId="1759" priority="1556" operator="equal">
      <formula>0</formula>
    </cfRule>
    <cfRule type="cellIs" dxfId="1758" priority="1557" operator="equal">
      <formula>"ND"</formula>
    </cfRule>
  </conditionalFormatting>
  <conditionalFormatting sqref="E114:E129">
    <cfRule type="cellIs" dxfId="1757" priority="1553" operator="lessThan">
      <formula>0</formula>
    </cfRule>
    <cfRule type="cellIs" dxfId="1756" priority="1554" operator="equal">
      <formula>"-"</formula>
    </cfRule>
    <cfRule type="cellIs" dxfId="1755" priority="1555" operator="greaterThan">
      <formula>0</formula>
    </cfRule>
  </conditionalFormatting>
  <conditionalFormatting sqref="E114:E129">
    <cfRule type="cellIs" dxfId="1754" priority="1551" operator="equal">
      <formula>0</formula>
    </cfRule>
    <cfRule type="cellIs" dxfId="1753" priority="1552" operator="equal">
      <formula>"ND"</formula>
    </cfRule>
  </conditionalFormatting>
  <conditionalFormatting sqref="E114:E129">
    <cfRule type="cellIs" dxfId="1752" priority="1548" operator="lessThan">
      <formula>0</formula>
    </cfRule>
    <cfRule type="cellIs" dxfId="1751" priority="1549" operator="equal">
      <formula>"-"</formula>
    </cfRule>
    <cfRule type="cellIs" dxfId="1750" priority="1550" operator="greaterThan">
      <formula>0</formula>
    </cfRule>
  </conditionalFormatting>
  <conditionalFormatting sqref="E114:E129">
    <cfRule type="cellIs" dxfId="1749" priority="1546" operator="equal">
      <formula>0</formula>
    </cfRule>
    <cfRule type="cellIs" dxfId="1748" priority="1547" operator="equal">
      <formula>"ND"</formula>
    </cfRule>
  </conditionalFormatting>
  <conditionalFormatting sqref="E114:E129">
    <cfRule type="cellIs" dxfId="1747" priority="1543" operator="lessThan">
      <formula>0</formula>
    </cfRule>
    <cfRule type="cellIs" dxfId="1746" priority="1544" operator="equal">
      <formula>"-"</formula>
    </cfRule>
    <cfRule type="cellIs" dxfId="1745" priority="1545" operator="greaterThan">
      <formula>0</formula>
    </cfRule>
  </conditionalFormatting>
  <conditionalFormatting sqref="E114:E129">
    <cfRule type="cellIs" dxfId="1744" priority="1541" operator="equal">
      <formula>0</formula>
    </cfRule>
    <cfRule type="cellIs" dxfId="1743" priority="1542" operator="equal">
      <formula>"ND"</formula>
    </cfRule>
  </conditionalFormatting>
  <conditionalFormatting sqref="E114:E129">
    <cfRule type="cellIs" dxfId="1742" priority="1538" operator="lessThan">
      <formula>0</formula>
    </cfRule>
    <cfRule type="cellIs" dxfId="1741" priority="1539" operator="equal">
      <formula>"-"</formula>
    </cfRule>
    <cfRule type="cellIs" dxfId="1740" priority="1540" operator="greaterThan">
      <formula>0</formula>
    </cfRule>
  </conditionalFormatting>
  <conditionalFormatting sqref="E114:E129">
    <cfRule type="cellIs" dxfId="1739" priority="1536" operator="equal">
      <formula>0</formula>
    </cfRule>
    <cfRule type="cellIs" dxfId="1738" priority="1537" operator="equal">
      <formula>"ND"</formula>
    </cfRule>
  </conditionalFormatting>
  <conditionalFormatting sqref="E114:E129">
    <cfRule type="cellIs" dxfId="1737" priority="1533" operator="lessThan">
      <formula>0</formula>
    </cfRule>
    <cfRule type="cellIs" dxfId="1736" priority="1534" operator="equal">
      <formula>"-"</formula>
    </cfRule>
    <cfRule type="cellIs" dxfId="1735" priority="1535" operator="greaterThan">
      <formula>0</formula>
    </cfRule>
  </conditionalFormatting>
  <conditionalFormatting sqref="E114:E129">
    <cfRule type="cellIs" dxfId="1734" priority="1531" operator="equal">
      <formula>0</formula>
    </cfRule>
    <cfRule type="cellIs" dxfId="1733" priority="1532" operator="equal">
      <formula>"ND"</formula>
    </cfRule>
  </conditionalFormatting>
  <conditionalFormatting sqref="E114:E129">
    <cfRule type="cellIs" dxfId="1732" priority="1528" operator="lessThan">
      <formula>0</formula>
    </cfRule>
    <cfRule type="cellIs" dxfId="1731" priority="1529" operator="equal">
      <formula>"-"</formula>
    </cfRule>
    <cfRule type="cellIs" dxfId="1730" priority="1530" operator="greaterThan">
      <formula>0</formula>
    </cfRule>
  </conditionalFormatting>
  <conditionalFormatting sqref="E114:E129">
    <cfRule type="cellIs" dxfId="1729" priority="1526" operator="equal">
      <formula>0</formula>
    </cfRule>
    <cfRule type="cellIs" dxfId="1728" priority="1527" operator="equal">
      <formula>"ND"</formula>
    </cfRule>
  </conditionalFormatting>
  <conditionalFormatting sqref="E114:E129">
    <cfRule type="cellIs" dxfId="1727" priority="1523" operator="lessThan">
      <formula>0</formula>
    </cfRule>
    <cfRule type="cellIs" dxfId="1726" priority="1524" operator="equal">
      <formula>"-"</formula>
    </cfRule>
    <cfRule type="cellIs" dxfId="1725" priority="1525" operator="greaterThan">
      <formula>0</formula>
    </cfRule>
  </conditionalFormatting>
  <conditionalFormatting sqref="E114:E129">
    <cfRule type="cellIs" dxfId="1724" priority="1521" operator="equal">
      <formula>0</formula>
    </cfRule>
    <cfRule type="cellIs" dxfId="1723" priority="1522" operator="equal">
      <formula>"ND"</formula>
    </cfRule>
  </conditionalFormatting>
  <conditionalFormatting sqref="E114:E129">
    <cfRule type="cellIs" dxfId="1722" priority="1518" operator="lessThan">
      <formula>0</formula>
    </cfRule>
    <cfRule type="cellIs" dxfId="1721" priority="1519" operator="equal">
      <formula>"-"</formula>
    </cfRule>
    <cfRule type="cellIs" dxfId="1720" priority="1520" operator="greaterThan">
      <formula>0</formula>
    </cfRule>
  </conditionalFormatting>
  <conditionalFormatting sqref="E114:E129">
    <cfRule type="cellIs" dxfId="1719" priority="1516" operator="equal">
      <formula>0</formula>
    </cfRule>
    <cfRule type="cellIs" dxfId="1718" priority="1517" operator="equal">
      <formula>"ND"</formula>
    </cfRule>
  </conditionalFormatting>
  <conditionalFormatting sqref="E114:E129">
    <cfRule type="cellIs" dxfId="1717" priority="1513" operator="lessThan">
      <formula>0</formula>
    </cfRule>
    <cfRule type="cellIs" dxfId="1716" priority="1514" operator="equal">
      <formula>"-"</formula>
    </cfRule>
    <cfRule type="cellIs" dxfId="1715" priority="1515" operator="greaterThan">
      <formula>0</formula>
    </cfRule>
  </conditionalFormatting>
  <conditionalFormatting sqref="E114:E129">
    <cfRule type="cellIs" dxfId="1714" priority="1511" operator="equal">
      <formula>0</formula>
    </cfRule>
    <cfRule type="cellIs" dxfId="1713" priority="1512" operator="equal">
      <formula>"ND"</formula>
    </cfRule>
  </conditionalFormatting>
  <conditionalFormatting sqref="E114:E129">
    <cfRule type="cellIs" dxfId="1712" priority="1508" operator="lessThan">
      <formula>0</formula>
    </cfRule>
    <cfRule type="cellIs" dxfId="1711" priority="1509" operator="equal">
      <formula>"-"</formula>
    </cfRule>
    <cfRule type="cellIs" dxfId="1710" priority="1510" operator="greaterThan">
      <formula>0</formula>
    </cfRule>
  </conditionalFormatting>
  <conditionalFormatting sqref="E114:E129">
    <cfRule type="cellIs" dxfId="1709" priority="1506" operator="equal">
      <formula>0</formula>
    </cfRule>
    <cfRule type="cellIs" dxfId="1708" priority="1507" operator="equal">
      <formula>"ND"</formula>
    </cfRule>
  </conditionalFormatting>
  <conditionalFormatting sqref="E114:E129">
    <cfRule type="cellIs" dxfId="1707" priority="1503" operator="lessThan">
      <formula>0</formula>
    </cfRule>
    <cfRule type="cellIs" dxfId="1706" priority="1504" operator="equal">
      <formula>"-"</formula>
    </cfRule>
    <cfRule type="cellIs" dxfId="1705" priority="1505" operator="greaterThan">
      <formula>0</formula>
    </cfRule>
  </conditionalFormatting>
  <conditionalFormatting sqref="E114:E129">
    <cfRule type="cellIs" dxfId="1704" priority="1501" operator="equal">
      <formula>0</formula>
    </cfRule>
    <cfRule type="cellIs" dxfId="1703" priority="1502" operator="equal">
      <formula>"ND"</formula>
    </cfRule>
  </conditionalFormatting>
  <conditionalFormatting sqref="E114:E129">
    <cfRule type="cellIs" dxfId="1702" priority="1498" operator="lessThan">
      <formula>0</formula>
    </cfRule>
    <cfRule type="cellIs" dxfId="1701" priority="1499" operator="equal">
      <formula>"-"</formula>
    </cfRule>
    <cfRule type="cellIs" dxfId="1700" priority="1500" operator="greaterThan">
      <formula>0</formula>
    </cfRule>
  </conditionalFormatting>
  <conditionalFormatting sqref="E114:E129">
    <cfRule type="cellIs" dxfId="1699" priority="1496" operator="equal">
      <formula>0</formula>
    </cfRule>
    <cfRule type="cellIs" dxfId="1698" priority="1497" operator="equal">
      <formula>"ND"</formula>
    </cfRule>
  </conditionalFormatting>
  <conditionalFormatting sqref="E114:E129">
    <cfRule type="cellIs" dxfId="1697" priority="1493" operator="lessThan">
      <formula>0</formula>
    </cfRule>
    <cfRule type="cellIs" dxfId="1696" priority="1494" operator="equal">
      <formula>"-"</formula>
    </cfRule>
    <cfRule type="cellIs" dxfId="1695" priority="1495" operator="greaterThan">
      <formula>0</formula>
    </cfRule>
  </conditionalFormatting>
  <conditionalFormatting sqref="E114:E129">
    <cfRule type="cellIs" dxfId="1694" priority="1491" operator="equal">
      <formula>0</formula>
    </cfRule>
    <cfRule type="cellIs" dxfId="1693" priority="1492" operator="equal">
      <formula>"ND"</formula>
    </cfRule>
  </conditionalFormatting>
  <conditionalFormatting sqref="E114:E129">
    <cfRule type="cellIs" dxfId="1692" priority="1488" operator="lessThan">
      <formula>0</formula>
    </cfRule>
    <cfRule type="cellIs" dxfId="1691" priority="1489" operator="equal">
      <formula>"-"</formula>
    </cfRule>
    <cfRule type="cellIs" dxfId="1690" priority="1490" operator="greaterThan">
      <formula>0</formula>
    </cfRule>
  </conditionalFormatting>
  <conditionalFormatting sqref="E114:E129">
    <cfRule type="cellIs" dxfId="1689" priority="1486" operator="equal">
      <formula>0</formula>
    </cfRule>
    <cfRule type="cellIs" dxfId="1688" priority="1487" operator="equal">
      <formula>"ND"</formula>
    </cfRule>
  </conditionalFormatting>
  <conditionalFormatting sqref="E114:E129">
    <cfRule type="cellIs" dxfId="1687" priority="1483" operator="lessThan">
      <formula>0</formula>
    </cfRule>
    <cfRule type="cellIs" dxfId="1686" priority="1484" operator="equal">
      <formula>"-"</formula>
    </cfRule>
    <cfRule type="cellIs" dxfId="1685" priority="1485" operator="greaterThan">
      <formula>0</formula>
    </cfRule>
  </conditionalFormatting>
  <conditionalFormatting sqref="E114:E129">
    <cfRule type="cellIs" dxfId="1684" priority="1481" operator="equal">
      <formula>0</formula>
    </cfRule>
    <cfRule type="cellIs" dxfId="1683" priority="1482" operator="equal">
      <formula>"ND"</formula>
    </cfRule>
  </conditionalFormatting>
  <conditionalFormatting sqref="E114:E129">
    <cfRule type="cellIs" dxfId="1682" priority="1478" operator="lessThan">
      <formula>0</formula>
    </cfRule>
    <cfRule type="cellIs" dxfId="1681" priority="1479" operator="equal">
      <formula>"-"</formula>
    </cfRule>
    <cfRule type="cellIs" dxfId="1680" priority="1480" operator="greaterThan">
      <formula>0</formula>
    </cfRule>
  </conditionalFormatting>
  <conditionalFormatting sqref="E114:E129">
    <cfRule type="cellIs" dxfId="1679" priority="1476" operator="equal">
      <formula>0</formula>
    </cfRule>
    <cfRule type="cellIs" dxfId="1678" priority="1477" operator="equal">
      <formula>"ND"</formula>
    </cfRule>
  </conditionalFormatting>
  <conditionalFormatting sqref="E114:E129">
    <cfRule type="cellIs" dxfId="1677" priority="1473" operator="lessThan">
      <formula>0</formula>
    </cfRule>
    <cfRule type="cellIs" dxfId="1676" priority="1474" operator="equal">
      <formula>"-"</formula>
    </cfRule>
    <cfRule type="cellIs" dxfId="1675" priority="1475" operator="greaterThan">
      <formula>0</formula>
    </cfRule>
  </conditionalFormatting>
  <conditionalFormatting sqref="E114:E129">
    <cfRule type="cellIs" dxfId="1674" priority="1471" operator="equal">
      <formula>0</formula>
    </cfRule>
    <cfRule type="cellIs" dxfId="1673" priority="1472" operator="equal">
      <formula>"ND"</formula>
    </cfRule>
  </conditionalFormatting>
  <conditionalFormatting sqref="E130:E145">
    <cfRule type="cellIs" dxfId="1672" priority="1468" operator="lessThan">
      <formula>0</formula>
    </cfRule>
    <cfRule type="cellIs" dxfId="1671" priority="1469" operator="equal">
      <formula>"-"</formula>
    </cfRule>
    <cfRule type="cellIs" dxfId="1670" priority="1470" operator="greaterThan">
      <formula>0</formula>
    </cfRule>
  </conditionalFormatting>
  <conditionalFormatting sqref="E130:E145">
    <cfRule type="cellIs" dxfId="1669" priority="1466" operator="equal">
      <formula>0</formula>
    </cfRule>
    <cfRule type="cellIs" dxfId="1668" priority="1467" operator="equal">
      <formula>"ND"</formula>
    </cfRule>
  </conditionalFormatting>
  <conditionalFormatting sqref="E130:E145">
    <cfRule type="cellIs" dxfId="1667" priority="1463" operator="lessThan">
      <formula>0</formula>
    </cfRule>
    <cfRule type="cellIs" dxfId="1666" priority="1464" operator="equal">
      <formula>"-"</formula>
    </cfRule>
    <cfRule type="cellIs" dxfId="1665" priority="1465" operator="greaterThan">
      <formula>0</formula>
    </cfRule>
  </conditionalFormatting>
  <conditionalFormatting sqref="E130:E145">
    <cfRule type="cellIs" dxfId="1664" priority="1461" operator="equal">
      <formula>0</formula>
    </cfRule>
    <cfRule type="cellIs" dxfId="1663" priority="1462" operator="equal">
      <formula>"ND"</formula>
    </cfRule>
  </conditionalFormatting>
  <conditionalFormatting sqref="E130:E145">
    <cfRule type="cellIs" dxfId="1662" priority="1458" operator="lessThan">
      <formula>0</formula>
    </cfRule>
    <cfRule type="cellIs" dxfId="1661" priority="1459" operator="equal">
      <formula>"-"</formula>
    </cfRule>
    <cfRule type="cellIs" dxfId="1660" priority="1460" operator="greaterThan">
      <formula>0</formula>
    </cfRule>
  </conditionalFormatting>
  <conditionalFormatting sqref="E130:E145">
    <cfRule type="cellIs" dxfId="1659" priority="1456" operator="equal">
      <formula>0</formula>
    </cfRule>
    <cfRule type="cellIs" dxfId="1658" priority="1457" operator="equal">
      <formula>"ND"</formula>
    </cfRule>
  </conditionalFormatting>
  <conditionalFormatting sqref="E130:E145">
    <cfRule type="cellIs" dxfId="1657" priority="1453" operator="lessThan">
      <formula>0</formula>
    </cfRule>
    <cfRule type="cellIs" dxfId="1656" priority="1454" operator="equal">
      <formula>"-"</formula>
    </cfRule>
    <cfRule type="cellIs" dxfId="1655" priority="1455" operator="greaterThan">
      <formula>0</formula>
    </cfRule>
  </conditionalFormatting>
  <conditionalFormatting sqref="E130:E145">
    <cfRule type="cellIs" dxfId="1654" priority="1451" operator="equal">
      <formula>0</formula>
    </cfRule>
    <cfRule type="cellIs" dxfId="1653" priority="1452" operator="equal">
      <formula>"ND"</formula>
    </cfRule>
  </conditionalFormatting>
  <conditionalFormatting sqref="E130:E145">
    <cfRule type="cellIs" dxfId="1652" priority="1448" operator="lessThan">
      <formula>0</formula>
    </cfRule>
    <cfRule type="cellIs" dxfId="1651" priority="1449" operator="equal">
      <formula>"-"</formula>
    </cfRule>
    <cfRule type="cellIs" dxfId="1650" priority="1450" operator="greaterThan">
      <formula>0</formula>
    </cfRule>
  </conditionalFormatting>
  <conditionalFormatting sqref="E130:E145">
    <cfRule type="cellIs" dxfId="1649" priority="1446" operator="equal">
      <formula>0</formula>
    </cfRule>
    <cfRule type="cellIs" dxfId="1648" priority="1447" operator="equal">
      <formula>"ND"</formula>
    </cfRule>
  </conditionalFormatting>
  <conditionalFormatting sqref="E130:E145">
    <cfRule type="cellIs" dxfId="1647" priority="1443" operator="lessThan">
      <formula>0</formula>
    </cfRule>
    <cfRule type="cellIs" dxfId="1646" priority="1444" operator="equal">
      <formula>"-"</formula>
    </cfRule>
    <cfRule type="cellIs" dxfId="1645" priority="1445" operator="greaterThan">
      <formula>0</formula>
    </cfRule>
  </conditionalFormatting>
  <conditionalFormatting sqref="E130:E145">
    <cfRule type="cellIs" dxfId="1644" priority="1441" operator="equal">
      <formula>0</formula>
    </cfRule>
    <cfRule type="cellIs" dxfId="1643" priority="1442" operator="equal">
      <formula>"ND"</formula>
    </cfRule>
  </conditionalFormatting>
  <conditionalFormatting sqref="E130:E145">
    <cfRule type="cellIs" dxfId="1642" priority="1438" operator="lessThan">
      <formula>0</formula>
    </cfRule>
    <cfRule type="cellIs" dxfId="1641" priority="1439" operator="equal">
      <formula>"-"</formula>
    </cfRule>
    <cfRule type="cellIs" dxfId="1640" priority="1440" operator="greaterThan">
      <formula>0</formula>
    </cfRule>
  </conditionalFormatting>
  <conditionalFormatting sqref="E130:E145">
    <cfRule type="cellIs" dxfId="1639" priority="1436" operator="equal">
      <formula>0</formula>
    </cfRule>
    <cfRule type="cellIs" dxfId="1638" priority="1437" operator="equal">
      <formula>"ND"</formula>
    </cfRule>
  </conditionalFormatting>
  <conditionalFormatting sqref="E130:E145">
    <cfRule type="cellIs" dxfId="1637" priority="1433" operator="lessThan">
      <formula>0</formula>
    </cfRule>
    <cfRule type="cellIs" dxfId="1636" priority="1434" operator="equal">
      <formula>"-"</formula>
    </cfRule>
    <cfRule type="cellIs" dxfId="1635" priority="1435" operator="greaterThan">
      <formula>0</formula>
    </cfRule>
  </conditionalFormatting>
  <conditionalFormatting sqref="E130:E145">
    <cfRule type="cellIs" dxfId="1634" priority="1431" operator="equal">
      <formula>0</formula>
    </cfRule>
    <cfRule type="cellIs" dxfId="1633" priority="1432" operator="equal">
      <formula>"ND"</formula>
    </cfRule>
  </conditionalFormatting>
  <conditionalFormatting sqref="E130:E145">
    <cfRule type="cellIs" dxfId="1632" priority="1428" operator="lessThan">
      <formula>0</formula>
    </cfRule>
    <cfRule type="cellIs" dxfId="1631" priority="1429" operator="equal">
      <formula>"-"</formula>
    </cfRule>
    <cfRule type="cellIs" dxfId="1630" priority="1430" operator="greaterThan">
      <formula>0</formula>
    </cfRule>
  </conditionalFormatting>
  <conditionalFormatting sqref="E130:E145">
    <cfRule type="cellIs" dxfId="1629" priority="1426" operator="equal">
      <formula>0</formula>
    </cfRule>
    <cfRule type="cellIs" dxfId="1628" priority="1427" operator="equal">
      <formula>"ND"</formula>
    </cfRule>
  </conditionalFormatting>
  <conditionalFormatting sqref="E130:E145">
    <cfRule type="cellIs" dxfId="1627" priority="1423" operator="lessThan">
      <formula>0</formula>
    </cfRule>
    <cfRule type="cellIs" dxfId="1626" priority="1424" operator="equal">
      <formula>"-"</formula>
    </cfRule>
    <cfRule type="cellIs" dxfId="1625" priority="1425" operator="greaterThan">
      <formula>0</formula>
    </cfRule>
  </conditionalFormatting>
  <conditionalFormatting sqref="E130:E145">
    <cfRule type="cellIs" dxfId="1624" priority="1421" operator="equal">
      <formula>0</formula>
    </cfRule>
    <cfRule type="cellIs" dxfId="1623" priority="1422" operator="equal">
      <formula>"ND"</formula>
    </cfRule>
  </conditionalFormatting>
  <conditionalFormatting sqref="E130:E145">
    <cfRule type="cellIs" dxfId="1622" priority="1418" operator="lessThan">
      <formula>0</formula>
    </cfRule>
    <cfRule type="cellIs" dxfId="1621" priority="1419" operator="equal">
      <formula>"-"</formula>
    </cfRule>
    <cfRule type="cellIs" dxfId="1620" priority="1420" operator="greaterThan">
      <formula>0</formula>
    </cfRule>
  </conditionalFormatting>
  <conditionalFormatting sqref="E130:E145">
    <cfRule type="cellIs" dxfId="1619" priority="1416" operator="equal">
      <formula>0</formula>
    </cfRule>
    <cfRule type="cellIs" dxfId="1618" priority="1417" operator="equal">
      <formula>"ND"</formula>
    </cfRule>
  </conditionalFormatting>
  <conditionalFormatting sqref="E130:E145">
    <cfRule type="cellIs" dxfId="1617" priority="1413" operator="lessThan">
      <formula>0</formula>
    </cfRule>
    <cfRule type="cellIs" dxfId="1616" priority="1414" operator="equal">
      <formula>"-"</formula>
    </cfRule>
    <cfRule type="cellIs" dxfId="1615" priority="1415" operator="greaterThan">
      <formula>0</formula>
    </cfRule>
  </conditionalFormatting>
  <conditionalFormatting sqref="E130:E145">
    <cfRule type="cellIs" dxfId="1614" priority="1411" operator="equal">
      <formula>0</formula>
    </cfRule>
    <cfRule type="cellIs" dxfId="1613" priority="1412" operator="equal">
      <formula>"ND"</formula>
    </cfRule>
  </conditionalFormatting>
  <conditionalFormatting sqref="E130:E145">
    <cfRule type="cellIs" dxfId="1612" priority="1408" operator="lessThan">
      <formula>0</formula>
    </cfRule>
    <cfRule type="cellIs" dxfId="1611" priority="1409" operator="equal">
      <formula>"-"</formula>
    </cfRule>
    <cfRule type="cellIs" dxfId="1610" priority="1410" operator="greaterThan">
      <formula>0</formula>
    </cfRule>
  </conditionalFormatting>
  <conditionalFormatting sqref="E130:E145">
    <cfRule type="cellIs" dxfId="1609" priority="1406" operator="equal">
      <formula>0</formula>
    </cfRule>
    <cfRule type="cellIs" dxfId="1608" priority="1407" operator="equal">
      <formula>"ND"</formula>
    </cfRule>
  </conditionalFormatting>
  <conditionalFormatting sqref="E130:E145">
    <cfRule type="cellIs" dxfId="1607" priority="1403" operator="lessThan">
      <formula>0</formula>
    </cfRule>
    <cfRule type="cellIs" dxfId="1606" priority="1404" operator="equal">
      <formula>"-"</formula>
    </cfRule>
    <cfRule type="cellIs" dxfId="1605" priority="1405" operator="greaterThan">
      <formula>0</formula>
    </cfRule>
  </conditionalFormatting>
  <conditionalFormatting sqref="E130:E145">
    <cfRule type="cellIs" dxfId="1604" priority="1401" operator="equal">
      <formula>0</formula>
    </cfRule>
    <cfRule type="cellIs" dxfId="1603" priority="1402" operator="equal">
      <formula>"ND"</formula>
    </cfRule>
  </conditionalFormatting>
  <conditionalFormatting sqref="E130:E145">
    <cfRule type="cellIs" dxfId="1602" priority="1398" operator="lessThan">
      <formula>0</formula>
    </cfRule>
    <cfRule type="cellIs" dxfId="1601" priority="1399" operator="equal">
      <formula>"-"</formula>
    </cfRule>
    <cfRule type="cellIs" dxfId="1600" priority="1400" operator="greaterThan">
      <formula>0</formula>
    </cfRule>
  </conditionalFormatting>
  <conditionalFormatting sqref="E130:E145">
    <cfRule type="cellIs" dxfId="1599" priority="1396" operator="equal">
      <formula>0</formula>
    </cfRule>
    <cfRule type="cellIs" dxfId="1598" priority="1397" operator="equal">
      <formula>"ND"</formula>
    </cfRule>
  </conditionalFormatting>
  <conditionalFormatting sqref="E130:E145">
    <cfRule type="cellIs" dxfId="1597" priority="1393" operator="lessThan">
      <formula>0</formula>
    </cfRule>
    <cfRule type="cellIs" dxfId="1596" priority="1394" operator="equal">
      <formula>"-"</formula>
    </cfRule>
    <cfRule type="cellIs" dxfId="1595" priority="1395" operator="greaterThan">
      <formula>0</formula>
    </cfRule>
  </conditionalFormatting>
  <conditionalFormatting sqref="E130:E145">
    <cfRule type="cellIs" dxfId="1594" priority="1391" operator="equal">
      <formula>0</formula>
    </cfRule>
    <cfRule type="cellIs" dxfId="1593" priority="1392" operator="equal">
      <formula>"ND"</formula>
    </cfRule>
  </conditionalFormatting>
  <conditionalFormatting sqref="E130:E145">
    <cfRule type="cellIs" dxfId="1592" priority="1388" operator="lessThan">
      <formula>0</formula>
    </cfRule>
    <cfRule type="cellIs" dxfId="1591" priority="1389" operator="equal">
      <formula>"-"</formula>
    </cfRule>
    <cfRule type="cellIs" dxfId="1590" priority="1390" operator="greaterThan">
      <formula>0</formula>
    </cfRule>
  </conditionalFormatting>
  <conditionalFormatting sqref="E130:E145">
    <cfRule type="cellIs" dxfId="1589" priority="1386" operator="equal">
      <formula>0</formula>
    </cfRule>
    <cfRule type="cellIs" dxfId="1588" priority="1387" operator="equal">
      <formula>"ND"</formula>
    </cfRule>
  </conditionalFormatting>
  <conditionalFormatting sqref="E130:E145">
    <cfRule type="cellIs" dxfId="1587" priority="1383" operator="lessThan">
      <formula>0</formula>
    </cfRule>
    <cfRule type="cellIs" dxfId="1586" priority="1384" operator="equal">
      <formula>"-"</formula>
    </cfRule>
    <cfRule type="cellIs" dxfId="1585" priority="1385" operator="greaterThan">
      <formula>0</formula>
    </cfRule>
  </conditionalFormatting>
  <conditionalFormatting sqref="E130:E145">
    <cfRule type="cellIs" dxfId="1584" priority="1381" operator="equal">
      <formula>0</formula>
    </cfRule>
    <cfRule type="cellIs" dxfId="1583" priority="1382" operator="equal">
      <formula>"ND"</formula>
    </cfRule>
  </conditionalFormatting>
  <conditionalFormatting sqref="E130:E145">
    <cfRule type="cellIs" dxfId="1582" priority="1378" operator="lessThan">
      <formula>0</formula>
    </cfRule>
    <cfRule type="cellIs" dxfId="1581" priority="1379" operator="equal">
      <formula>"-"</formula>
    </cfRule>
    <cfRule type="cellIs" dxfId="1580" priority="1380" operator="greaterThan">
      <formula>0</formula>
    </cfRule>
  </conditionalFormatting>
  <conditionalFormatting sqref="E130:E145">
    <cfRule type="cellIs" dxfId="1579" priority="1376" operator="equal">
      <formula>0</formula>
    </cfRule>
    <cfRule type="cellIs" dxfId="1578" priority="1377" operator="equal">
      <formula>"ND"</formula>
    </cfRule>
  </conditionalFormatting>
  <conditionalFormatting sqref="E146:E161">
    <cfRule type="cellIs" dxfId="1577" priority="1373" operator="lessThan">
      <formula>0</formula>
    </cfRule>
    <cfRule type="cellIs" dxfId="1576" priority="1374" operator="equal">
      <formula>"-"</formula>
    </cfRule>
    <cfRule type="cellIs" dxfId="1575" priority="1375" operator="greaterThan">
      <formula>0</formula>
    </cfRule>
  </conditionalFormatting>
  <conditionalFormatting sqref="E146:E161">
    <cfRule type="cellIs" dxfId="1574" priority="1371" operator="equal">
      <formula>0</formula>
    </cfRule>
    <cfRule type="cellIs" dxfId="1573" priority="1372" operator="equal">
      <formula>"ND"</formula>
    </cfRule>
  </conditionalFormatting>
  <conditionalFormatting sqref="E146:E161">
    <cfRule type="cellIs" dxfId="1572" priority="1368" operator="lessThan">
      <formula>0</formula>
    </cfRule>
    <cfRule type="cellIs" dxfId="1571" priority="1369" operator="equal">
      <formula>"-"</formula>
    </cfRule>
    <cfRule type="cellIs" dxfId="1570" priority="1370" operator="greaterThan">
      <formula>0</formula>
    </cfRule>
  </conditionalFormatting>
  <conditionalFormatting sqref="E146:E161">
    <cfRule type="cellIs" dxfId="1569" priority="1366" operator="equal">
      <formula>0</formula>
    </cfRule>
    <cfRule type="cellIs" dxfId="1568" priority="1367" operator="equal">
      <formula>"ND"</formula>
    </cfRule>
  </conditionalFormatting>
  <conditionalFormatting sqref="E146:E161">
    <cfRule type="cellIs" dxfId="1567" priority="1363" operator="lessThan">
      <formula>0</formula>
    </cfRule>
    <cfRule type="cellIs" dxfId="1566" priority="1364" operator="equal">
      <formula>"-"</formula>
    </cfRule>
    <cfRule type="cellIs" dxfId="1565" priority="1365" operator="greaterThan">
      <formula>0</formula>
    </cfRule>
  </conditionalFormatting>
  <conditionalFormatting sqref="E146:E161">
    <cfRule type="cellIs" dxfId="1564" priority="1361" operator="equal">
      <formula>0</formula>
    </cfRule>
    <cfRule type="cellIs" dxfId="1563" priority="1362" operator="equal">
      <formula>"ND"</formula>
    </cfRule>
  </conditionalFormatting>
  <conditionalFormatting sqref="E146:E161">
    <cfRule type="cellIs" dxfId="1562" priority="1358" operator="lessThan">
      <formula>0</formula>
    </cfRule>
    <cfRule type="cellIs" dxfId="1561" priority="1359" operator="equal">
      <formula>"-"</formula>
    </cfRule>
    <cfRule type="cellIs" dxfId="1560" priority="1360" operator="greaterThan">
      <formula>0</formula>
    </cfRule>
  </conditionalFormatting>
  <conditionalFormatting sqref="E146:E161">
    <cfRule type="cellIs" dxfId="1559" priority="1356" operator="equal">
      <formula>0</formula>
    </cfRule>
    <cfRule type="cellIs" dxfId="1558" priority="1357" operator="equal">
      <formula>"ND"</formula>
    </cfRule>
  </conditionalFormatting>
  <conditionalFormatting sqref="E146:E161">
    <cfRule type="cellIs" dxfId="1557" priority="1353" operator="lessThan">
      <formula>0</formula>
    </cfRule>
    <cfRule type="cellIs" dxfId="1556" priority="1354" operator="equal">
      <formula>"-"</formula>
    </cfRule>
    <cfRule type="cellIs" dxfId="1555" priority="1355" operator="greaterThan">
      <formula>0</formula>
    </cfRule>
  </conditionalFormatting>
  <conditionalFormatting sqref="E146:E161">
    <cfRule type="cellIs" dxfId="1554" priority="1351" operator="equal">
      <formula>0</formula>
    </cfRule>
    <cfRule type="cellIs" dxfId="1553" priority="1352" operator="equal">
      <formula>"ND"</formula>
    </cfRule>
  </conditionalFormatting>
  <conditionalFormatting sqref="E146:E161">
    <cfRule type="cellIs" dxfId="1552" priority="1348" operator="lessThan">
      <formula>0</formula>
    </cfRule>
    <cfRule type="cellIs" dxfId="1551" priority="1349" operator="equal">
      <formula>"-"</formula>
    </cfRule>
    <cfRule type="cellIs" dxfId="1550" priority="1350" operator="greaterThan">
      <formula>0</formula>
    </cfRule>
  </conditionalFormatting>
  <conditionalFormatting sqref="E146:E161">
    <cfRule type="cellIs" dxfId="1549" priority="1346" operator="equal">
      <formula>0</formula>
    </cfRule>
    <cfRule type="cellIs" dxfId="1548" priority="1347" operator="equal">
      <formula>"ND"</formula>
    </cfRule>
  </conditionalFormatting>
  <conditionalFormatting sqref="E146:E161">
    <cfRule type="cellIs" dxfId="1547" priority="1343" operator="lessThan">
      <formula>0</formula>
    </cfRule>
    <cfRule type="cellIs" dxfId="1546" priority="1344" operator="equal">
      <formula>"-"</formula>
    </cfRule>
    <cfRule type="cellIs" dxfId="1545" priority="1345" operator="greaterThan">
      <formula>0</formula>
    </cfRule>
  </conditionalFormatting>
  <conditionalFormatting sqref="E146:E161">
    <cfRule type="cellIs" dxfId="1544" priority="1341" operator="equal">
      <formula>0</formula>
    </cfRule>
    <cfRule type="cellIs" dxfId="1543" priority="1342" operator="equal">
      <formula>"ND"</formula>
    </cfRule>
  </conditionalFormatting>
  <conditionalFormatting sqref="E146:E161">
    <cfRule type="cellIs" dxfId="1542" priority="1338" operator="lessThan">
      <formula>0</formula>
    </cfRule>
    <cfRule type="cellIs" dxfId="1541" priority="1339" operator="equal">
      <formula>"-"</formula>
    </cfRule>
    <cfRule type="cellIs" dxfId="1540" priority="1340" operator="greaterThan">
      <formula>0</formula>
    </cfRule>
  </conditionalFormatting>
  <conditionalFormatting sqref="E146:E161">
    <cfRule type="cellIs" dxfId="1539" priority="1336" operator="equal">
      <formula>0</formula>
    </cfRule>
    <cfRule type="cellIs" dxfId="1538" priority="1337" operator="equal">
      <formula>"ND"</formula>
    </cfRule>
  </conditionalFormatting>
  <conditionalFormatting sqref="E146:E161">
    <cfRule type="cellIs" dxfId="1537" priority="1333" operator="lessThan">
      <formula>0</formula>
    </cfRule>
    <cfRule type="cellIs" dxfId="1536" priority="1334" operator="equal">
      <formula>"-"</formula>
    </cfRule>
    <cfRule type="cellIs" dxfId="1535" priority="1335" operator="greaterThan">
      <formula>0</formula>
    </cfRule>
  </conditionalFormatting>
  <conditionalFormatting sqref="E146:E161">
    <cfRule type="cellIs" dxfId="1534" priority="1331" operator="equal">
      <formula>0</formula>
    </cfRule>
    <cfRule type="cellIs" dxfId="1533" priority="1332" operator="equal">
      <formula>"ND"</formula>
    </cfRule>
  </conditionalFormatting>
  <conditionalFormatting sqref="E146:E161">
    <cfRule type="cellIs" dxfId="1532" priority="1328" operator="lessThan">
      <formula>0</formula>
    </cfRule>
    <cfRule type="cellIs" dxfId="1531" priority="1329" operator="equal">
      <formula>"-"</formula>
    </cfRule>
    <cfRule type="cellIs" dxfId="1530" priority="1330" operator="greaterThan">
      <formula>0</formula>
    </cfRule>
  </conditionalFormatting>
  <conditionalFormatting sqref="E146:E161">
    <cfRule type="cellIs" dxfId="1529" priority="1326" operator="equal">
      <formula>0</formula>
    </cfRule>
    <cfRule type="cellIs" dxfId="1528" priority="1327" operator="equal">
      <formula>"ND"</formula>
    </cfRule>
  </conditionalFormatting>
  <conditionalFormatting sqref="E146:E161">
    <cfRule type="cellIs" dxfId="1527" priority="1323" operator="lessThan">
      <formula>0</formula>
    </cfRule>
    <cfRule type="cellIs" dxfId="1526" priority="1324" operator="equal">
      <formula>"-"</formula>
    </cfRule>
    <cfRule type="cellIs" dxfId="1525" priority="1325" operator="greaterThan">
      <formula>0</formula>
    </cfRule>
  </conditionalFormatting>
  <conditionalFormatting sqref="E146:E161">
    <cfRule type="cellIs" dxfId="1524" priority="1321" operator="equal">
      <formula>0</formula>
    </cfRule>
    <cfRule type="cellIs" dxfId="1523" priority="1322" operator="equal">
      <formula>"ND"</formula>
    </cfRule>
  </conditionalFormatting>
  <conditionalFormatting sqref="E146:E161">
    <cfRule type="cellIs" dxfId="1522" priority="1318" operator="lessThan">
      <formula>0</formula>
    </cfRule>
    <cfRule type="cellIs" dxfId="1521" priority="1319" operator="equal">
      <formula>"-"</formula>
    </cfRule>
    <cfRule type="cellIs" dxfId="1520" priority="1320" operator="greaterThan">
      <formula>0</formula>
    </cfRule>
  </conditionalFormatting>
  <conditionalFormatting sqref="E146:E161">
    <cfRule type="cellIs" dxfId="1519" priority="1316" operator="equal">
      <formula>0</formula>
    </cfRule>
    <cfRule type="cellIs" dxfId="1518" priority="1317" operator="equal">
      <formula>"ND"</formula>
    </cfRule>
  </conditionalFormatting>
  <conditionalFormatting sqref="E146:E161">
    <cfRule type="cellIs" dxfId="1517" priority="1313" operator="lessThan">
      <formula>0</formula>
    </cfRule>
    <cfRule type="cellIs" dxfId="1516" priority="1314" operator="equal">
      <formula>"-"</formula>
    </cfRule>
    <cfRule type="cellIs" dxfId="1515" priority="1315" operator="greaterThan">
      <formula>0</formula>
    </cfRule>
  </conditionalFormatting>
  <conditionalFormatting sqref="E146:E161">
    <cfRule type="cellIs" dxfId="1514" priority="1311" operator="equal">
      <formula>0</formula>
    </cfRule>
    <cfRule type="cellIs" dxfId="1513" priority="1312" operator="equal">
      <formula>"ND"</formula>
    </cfRule>
  </conditionalFormatting>
  <conditionalFormatting sqref="E146:E161">
    <cfRule type="cellIs" dxfId="1512" priority="1308" operator="lessThan">
      <formula>0</formula>
    </cfRule>
    <cfRule type="cellIs" dxfId="1511" priority="1309" operator="equal">
      <formula>"-"</formula>
    </cfRule>
    <cfRule type="cellIs" dxfId="1510" priority="1310" operator="greaterThan">
      <formula>0</formula>
    </cfRule>
  </conditionalFormatting>
  <conditionalFormatting sqref="E146:E161">
    <cfRule type="cellIs" dxfId="1509" priority="1306" operator="equal">
      <formula>0</formula>
    </cfRule>
    <cfRule type="cellIs" dxfId="1508" priority="1307" operator="equal">
      <formula>"ND"</formula>
    </cfRule>
  </conditionalFormatting>
  <conditionalFormatting sqref="E146:E161">
    <cfRule type="cellIs" dxfId="1507" priority="1303" operator="lessThan">
      <formula>0</formula>
    </cfRule>
    <cfRule type="cellIs" dxfId="1506" priority="1304" operator="equal">
      <formula>"-"</formula>
    </cfRule>
    <cfRule type="cellIs" dxfId="1505" priority="1305" operator="greaterThan">
      <formula>0</formula>
    </cfRule>
  </conditionalFormatting>
  <conditionalFormatting sqref="E146:E161">
    <cfRule type="cellIs" dxfId="1504" priority="1301" operator="equal">
      <formula>0</formula>
    </cfRule>
    <cfRule type="cellIs" dxfId="1503" priority="1302" operator="equal">
      <formula>"ND"</formula>
    </cfRule>
  </conditionalFormatting>
  <conditionalFormatting sqref="E146:E161">
    <cfRule type="cellIs" dxfId="1502" priority="1298" operator="lessThan">
      <formula>0</formula>
    </cfRule>
    <cfRule type="cellIs" dxfId="1501" priority="1299" operator="equal">
      <formula>"-"</formula>
    </cfRule>
    <cfRule type="cellIs" dxfId="1500" priority="1300" operator="greaterThan">
      <formula>0</formula>
    </cfRule>
  </conditionalFormatting>
  <conditionalFormatting sqref="E146:E161">
    <cfRule type="cellIs" dxfId="1499" priority="1296" operator="equal">
      <formula>0</formula>
    </cfRule>
    <cfRule type="cellIs" dxfId="1498" priority="1297" operator="equal">
      <formula>"ND"</formula>
    </cfRule>
  </conditionalFormatting>
  <conditionalFormatting sqref="E146:E161">
    <cfRule type="cellIs" dxfId="1497" priority="1293" operator="lessThan">
      <formula>0</formula>
    </cfRule>
    <cfRule type="cellIs" dxfId="1496" priority="1294" operator="equal">
      <formula>"-"</formula>
    </cfRule>
    <cfRule type="cellIs" dxfId="1495" priority="1295" operator="greaterThan">
      <formula>0</formula>
    </cfRule>
  </conditionalFormatting>
  <conditionalFormatting sqref="E146:E161">
    <cfRule type="cellIs" dxfId="1494" priority="1291" operator="equal">
      <formula>0</formula>
    </cfRule>
    <cfRule type="cellIs" dxfId="1493" priority="1292" operator="equal">
      <formula>"ND"</formula>
    </cfRule>
  </conditionalFormatting>
  <conditionalFormatting sqref="E146:E161">
    <cfRule type="cellIs" dxfId="1492" priority="1288" operator="lessThan">
      <formula>0</formula>
    </cfRule>
    <cfRule type="cellIs" dxfId="1491" priority="1289" operator="equal">
      <formula>"-"</formula>
    </cfRule>
    <cfRule type="cellIs" dxfId="1490" priority="1290" operator="greaterThan">
      <formula>0</formula>
    </cfRule>
  </conditionalFormatting>
  <conditionalFormatting sqref="E146:E161">
    <cfRule type="cellIs" dxfId="1489" priority="1286" operator="equal">
      <formula>0</formula>
    </cfRule>
    <cfRule type="cellIs" dxfId="1488" priority="1287" operator="equal">
      <formula>"ND"</formula>
    </cfRule>
  </conditionalFormatting>
  <conditionalFormatting sqref="E146:E161">
    <cfRule type="cellIs" dxfId="1487" priority="1283" operator="lessThan">
      <formula>0</formula>
    </cfRule>
    <cfRule type="cellIs" dxfId="1486" priority="1284" operator="equal">
      <formula>"-"</formula>
    </cfRule>
    <cfRule type="cellIs" dxfId="1485" priority="1285" operator="greaterThan">
      <formula>0</formula>
    </cfRule>
  </conditionalFormatting>
  <conditionalFormatting sqref="E146:E161">
    <cfRule type="cellIs" dxfId="1484" priority="1281" operator="equal">
      <formula>0</formula>
    </cfRule>
    <cfRule type="cellIs" dxfId="1483" priority="1282" operator="equal">
      <formula>"ND"</formula>
    </cfRule>
  </conditionalFormatting>
  <conditionalFormatting sqref="E146:E161">
    <cfRule type="cellIs" dxfId="1482" priority="1278" operator="lessThan">
      <formula>0</formula>
    </cfRule>
    <cfRule type="cellIs" dxfId="1481" priority="1279" operator="equal">
      <formula>"-"</formula>
    </cfRule>
    <cfRule type="cellIs" dxfId="1480" priority="1280" operator="greaterThan">
      <formula>0</formula>
    </cfRule>
  </conditionalFormatting>
  <conditionalFormatting sqref="E146:E161">
    <cfRule type="cellIs" dxfId="1479" priority="1276" operator="equal">
      <formula>0</formula>
    </cfRule>
    <cfRule type="cellIs" dxfId="1478" priority="1277" operator="equal">
      <formula>"ND"</formula>
    </cfRule>
  </conditionalFormatting>
  <conditionalFormatting sqref="E162:E177">
    <cfRule type="cellIs" dxfId="1477" priority="1273" operator="lessThan">
      <formula>0</formula>
    </cfRule>
    <cfRule type="cellIs" dxfId="1476" priority="1274" operator="equal">
      <formula>"-"</formula>
    </cfRule>
    <cfRule type="cellIs" dxfId="1475" priority="1275" operator="greaterThan">
      <formula>0</formula>
    </cfRule>
  </conditionalFormatting>
  <conditionalFormatting sqref="E162:E177">
    <cfRule type="cellIs" dxfId="1474" priority="1271" operator="equal">
      <formula>0</formula>
    </cfRule>
    <cfRule type="cellIs" dxfId="1473" priority="1272" operator="equal">
      <formula>"ND"</formula>
    </cfRule>
  </conditionalFormatting>
  <conditionalFormatting sqref="E162:E177">
    <cfRule type="cellIs" dxfId="1472" priority="1268" operator="lessThan">
      <formula>0</formula>
    </cfRule>
    <cfRule type="cellIs" dxfId="1471" priority="1269" operator="equal">
      <formula>"-"</formula>
    </cfRule>
    <cfRule type="cellIs" dxfId="1470" priority="1270" operator="greaterThan">
      <formula>0</formula>
    </cfRule>
  </conditionalFormatting>
  <conditionalFormatting sqref="E162:E177">
    <cfRule type="cellIs" dxfId="1469" priority="1266" operator="equal">
      <formula>0</formula>
    </cfRule>
    <cfRule type="cellIs" dxfId="1468" priority="1267" operator="equal">
      <formula>"ND"</formula>
    </cfRule>
  </conditionalFormatting>
  <conditionalFormatting sqref="E162:E177">
    <cfRule type="cellIs" dxfId="1467" priority="1263" operator="lessThan">
      <formula>0</formula>
    </cfRule>
    <cfRule type="cellIs" dxfId="1466" priority="1264" operator="equal">
      <formula>"-"</formula>
    </cfRule>
    <cfRule type="cellIs" dxfId="1465" priority="1265" operator="greaterThan">
      <formula>0</formula>
    </cfRule>
  </conditionalFormatting>
  <conditionalFormatting sqref="E162:E177">
    <cfRule type="cellIs" dxfId="1464" priority="1261" operator="equal">
      <formula>0</formula>
    </cfRule>
    <cfRule type="cellIs" dxfId="1463" priority="1262" operator="equal">
      <formula>"ND"</formula>
    </cfRule>
  </conditionalFormatting>
  <conditionalFormatting sqref="E162:E177">
    <cfRule type="cellIs" dxfId="1462" priority="1258" operator="lessThan">
      <formula>0</formula>
    </cfRule>
    <cfRule type="cellIs" dxfId="1461" priority="1259" operator="equal">
      <formula>"-"</formula>
    </cfRule>
    <cfRule type="cellIs" dxfId="1460" priority="1260" operator="greaterThan">
      <formula>0</formula>
    </cfRule>
  </conditionalFormatting>
  <conditionalFormatting sqref="E162:E177">
    <cfRule type="cellIs" dxfId="1459" priority="1256" operator="equal">
      <formula>0</formula>
    </cfRule>
    <cfRule type="cellIs" dxfId="1458" priority="1257" operator="equal">
      <formula>"ND"</formula>
    </cfRule>
  </conditionalFormatting>
  <conditionalFormatting sqref="E162:E177">
    <cfRule type="cellIs" dxfId="1457" priority="1253" operator="lessThan">
      <formula>0</formula>
    </cfRule>
    <cfRule type="cellIs" dxfId="1456" priority="1254" operator="equal">
      <formula>"-"</formula>
    </cfRule>
    <cfRule type="cellIs" dxfId="1455" priority="1255" operator="greaterThan">
      <formula>0</formula>
    </cfRule>
  </conditionalFormatting>
  <conditionalFormatting sqref="E162:E177">
    <cfRule type="cellIs" dxfId="1454" priority="1251" operator="equal">
      <formula>0</formula>
    </cfRule>
    <cfRule type="cellIs" dxfId="1453" priority="1252" operator="equal">
      <formula>"ND"</formula>
    </cfRule>
  </conditionalFormatting>
  <conditionalFormatting sqref="E162:E177">
    <cfRule type="cellIs" dxfId="1452" priority="1248" operator="lessThan">
      <formula>0</formula>
    </cfRule>
    <cfRule type="cellIs" dxfId="1451" priority="1249" operator="equal">
      <formula>"-"</formula>
    </cfRule>
    <cfRule type="cellIs" dxfId="1450" priority="1250" operator="greaterThan">
      <formula>0</formula>
    </cfRule>
  </conditionalFormatting>
  <conditionalFormatting sqref="E162:E177">
    <cfRule type="cellIs" dxfId="1449" priority="1246" operator="equal">
      <formula>0</formula>
    </cfRule>
    <cfRule type="cellIs" dxfId="1448" priority="1247" operator="equal">
      <formula>"ND"</formula>
    </cfRule>
  </conditionalFormatting>
  <conditionalFormatting sqref="E162:E177">
    <cfRule type="cellIs" dxfId="1447" priority="1243" operator="lessThan">
      <formula>0</formula>
    </cfRule>
    <cfRule type="cellIs" dxfId="1446" priority="1244" operator="equal">
      <formula>"-"</formula>
    </cfRule>
    <cfRule type="cellIs" dxfId="1445" priority="1245" operator="greaterThan">
      <formula>0</formula>
    </cfRule>
  </conditionalFormatting>
  <conditionalFormatting sqref="E162:E177">
    <cfRule type="cellIs" dxfId="1444" priority="1241" operator="equal">
      <formula>0</formula>
    </cfRule>
    <cfRule type="cellIs" dxfId="1443" priority="1242" operator="equal">
      <formula>"ND"</formula>
    </cfRule>
  </conditionalFormatting>
  <conditionalFormatting sqref="E162:E177">
    <cfRule type="cellIs" dxfId="1442" priority="1238" operator="lessThan">
      <formula>0</formula>
    </cfRule>
    <cfRule type="cellIs" dxfId="1441" priority="1239" operator="equal">
      <formula>"-"</formula>
    </cfRule>
    <cfRule type="cellIs" dxfId="1440" priority="1240" operator="greaterThan">
      <formula>0</formula>
    </cfRule>
  </conditionalFormatting>
  <conditionalFormatting sqref="E162:E177">
    <cfRule type="cellIs" dxfId="1439" priority="1236" operator="equal">
      <formula>0</formula>
    </cfRule>
    <cfRule type="cellIs" dxfId="1438" priority="1237" operator="equal">
      <formula>"ND"</formula>
    </cfRule>
  </conditionalFormatting>
  <conditionalFormatting sqref="E162:E177">
    <cfRule type="cellIs" dxfId="1437" priority="1233" operator="lessThan">
      <formula>0</formula>
    </cfRule>
    <cfRule type="cellIs" dxfId="1436" priority="1234" operator="equal">
      <formula>"-"</formula>
    </cfRule>
    <cfRule type="cellIs" dxfId="1435" priority="1235" operator="greaterThan">
      <formula>0</formula>
    </cfRule>
  </conditionalFormatting>
  <conditionalFormatting sqref="E162:E177">
    <cfRule type="cellIs" dxfId="1434" priority="1231" operator="equal">
      <formula>0</formula>
    </cfRule>
    <cfRule type="cellIs" dxfId="1433" priority="1232" operator="equal">
      <formula>"ND"</formula>
    </cfRule>
  </conditionalFormatting>
  <conditionalFormatting sqref="E162:E177">
    <cfRule type="cellIs" dxfId="1432" priority="1228" operator="lessThan">
      <formula>0</formula>
    </cfRule>
    <cfRule type="cellIs" dxfId="1431" priority="1229" operator="equal">
      <formula>"-"</formula>
    </cfRule>
    <cfRule type="cellIs" dxfId="1430" priority="1230" operator="greaterThan">
      <formula>0</formula>
    </cfRule>
  </conditionalFormatting>
  <conditionalFormatting sqref="E162:E177">
    <cfRule type="cellIs" dxfId="1429" priority="1226" operator="equal">
      <formula>0</formula>
    </cfRule>
    <cfRule type="cellIs" dxfId="1428" priority="1227" operator="equal">
      <formula>"ND"</formula>
    </cfRule>
  </conditionalFormatting>
  <conditionalFormatting sqref="E162:E177">
    <cfRule type="cellIs" dxfId="1427" priority="1223" operator="lessThan">
      <formula>0</formula>
    </cfRule>
    <cfRule type="cellIs" dxfId="1426" priority="1224" operator="equal">
      <formula>"-"</formula>
    </cfRule>
    <cfRule type="cellIs" dxfId="1425" priority="1225" operator="greaterThan">
      <formula>0</formula>
    </cfRule>
  </conditionalFormatting>
  <conditionalFormatting sqref="E162:E177">
    <cfRule type="cellIs" dxfId="1424" priority="1221" operator="equal">
      <formula>0</formula>
    </cfRule>
    <cfRule type="cellIs" dxfId="1423" priority="1222" operator="equal">
      <formula>"ND"</formula>
    </cfRule>
  </conditionalFormatting>
  <conditionalFormatting sqref="E162:E177">
    <cfRule type="cellIs" dxfId="1422" priority="1218" operator="lessThan">
      <formula>0</formula>
    </cfRule>
    <cfRule type="cellIs" dxfId="1421" priority="1219" operator="equal">
      <formula>"-"</formula>
    </cfRule>
    <cfRule type="cellIs" dxfId="1420" priority="1220" operator="greaterThan">
      <formula>0</formula>
    </cfRule>
  </conditionalFormatting>
  <conditionalFormatting sqref="E162:E177">
    <cfRule type="cellIs" dxfId="1419" priority="1216" operator="equal">
      <formula>0</formula>
    </cfRule>
    <cfRule type="cellIs" dxfId="1418" priority="1217" operator="equal">
      <formula>"ND"</formula>
    </cfRule>
  </conditionalFormatting>
  <conditionalFormatting sqref="E162:E177">
    <cfRule type="cellIs" dxfId="1417" priority="1213" operator="lessThan">
      <formula>0</formula>
    </cfRule>
    <cfRule type="cellIs" dxfId="1416" priority="1214" operator="equal">
      <formula>"-"</formula>
    </cfRule>
    <cfRule type="cellIs" dxfId="1415" priority="1215" operator="greaterThan">
      <formula>0</formula>
    </cfRule>
  </conditionalFormatting>
  <conditionalFormatting sqref="E162:E177">
    <cfRule type="cellIs" dxfId="1414" priority="1211" operator="equal">
      <formula>0</formula>
    </cfRule>
    <cfRule type="cellIs" dxfId="1413" priority="1212" operator="equal">
      <formula>"ND"</formula>
    </cfRule>
  </conditionalFormatting>
  <conditionalFormatting sqref="E162:E177">
    <cfRule type="cellIs" dxfId="1412" priority="1208" operator="lessThan">
      <formula>0</formula>
    </cfRule>
    <cfRule type="cellIs" dxfId="1411" priority="1209" operator="equal">
      <formula>"-"</formula>
    </cfRule>
    <cfRule type="cellIs" dxfId="1410" priority="1210" operator="greaterThan">
      <formula>0</formula>
    </cfRule>
  </conditionalFormatting>
  <conditionalFormatting sqref="E162:E177">
    <cfRule type="cellIs" dxfId="1409" priority="1206" operator="equal">
      <formula>0</formula>
    </cfRule>
    <cfRule type="cellIs" dxfId="1408" priority="1207" operator="equal">
      <formula>"ND"</formula>
    </cfRule>
  </conditionalFormatting>
  <conditionalFormatting sqref="E162:E177">
    <cfRule type="cellIs" dxfId="1407" priority="1203" operator="lessThan">
      <formula>0</formula>
    </cfRule>
    <cfRule type="cellIs" dxfId="1406" priority="1204" operator="equal">
      <formula>"-"</formula>
    </cfRule>
    <cfRule type="cellIs" dxfId="1405" priority="1205" operator="greaterThan">
      <formula>0</formula>
    </cfRule>
  </conditionalFormatting>
  <conditionalFormatting sqref="E162:E177">
    <cfRule type="cellIs" dxfId="1404" priority="1201" operator="equal">
      <formula>0</formula>
    </cfRule>
    <cfRule type="cellIs" dxfId="1403" priority="1202" operator="equal">
      <formula>"ND"</formula>
    </cfRule>
  </conditionalFormatting>
  <conditionalFormatting sqref="E162:E177">
    <cfRule type="cellIs" dxfId="1402" priority="1198" operator="lessThan">
      <formula>0</formula>
    </cfRule>
    <cfRule type="cellIs" dxfId="1401" priority="1199" operator="equal">
      <formula>"-"</formula>
    </cfRule>
    <cfRule type="cellIs" dxfId="1400" priority="1200" operator="greaterThan">
      <formula>0</formula>
    </cfRule>
  </conditionalFormatting>
  <conditionalFormatting sqref="E162:E177">
    <cfRule type="cellIs" dxfId="1399" priority="1196" operator="equal">
      <formula>0</formula>
    </cfRule>
    <cfRule type="cellIs" dxfId="1398" priority="1197" operator="equal">
      <formula>"ND"</formula>
    </cfRule>
  </conditionalFormatting>
  <conditionalFormatting sqref="E162:E177">
    <cfRule type="cellIs" dxfId="1397" priority="1193" operator="lessThan">
      <formula>0</formula>
    </cfRule>
    <cfRule type="cellIs" dxfId="1396" priority="1194" operator="equal">
      <formula>"-"</formula>
    </cfRule>
    <cfRule type="cellIs" dxfId="1395" priority="1195" operator="greaterThan">
      <formula>0</formula>
    </cfRule>
  </conditionalFormatting>
  <conditionalFormatting sqref="E162:E177">
    <cfRule type="cellIs" dxfId="1394" priority="1191" operator="equal">
      <formula>0</formula>
    </cfRule>
    <cfRule type="cellIs" dxfId="1393" priority="1192" operator="equal">
      <formula>"ND"</formula>
    </cfRule>
  </conditionalFormatting>
  <conditionalFormatting sqref="E162:E177">
    <cfRule type="cellIs" dxfId="1392" priority="1188" operator="lessThan">
      <formula>0</formula>
    </cfRule>
    <cfRule type="cellIs" dxfId="1391" priority="1189" operator="equal">
      <formula>"-"</formula>
    </cfRule>
    <cfRule type="cellIs" dxfId="1390" priority="1190" operator="greaterThan">
      <formula>0</formula>
    </cfRule>
  </conditionalFormatting>
  <conditionalFormatting sqref="E162:E177">
    <cfRule type="cellIs" dxfId="1389" priority="1186" operator="equal">
      <formula>0</formula>
    </cfRule>
    <cfRule type="cellIs" dxfId="1388" priority="1187" operator="equal">
      <formula>"ND"</formula>
    </cfRule>
  </conditionalFormatting>
  <conditionalFormatting sqref="E162:E177">
    <cfRule type="cellIs" dxfId="1387" priority="1183" operator="lessThan">
      <formula>0</formula>
    </cfRule>
    <cfRule type="cellIs" dxfId="1386" priority="1184" operator="equal">
      <formula>"-"</formula>
    </cfRule>
    <cfRule type="cellIs" dxfId="1385" priority="1185" operator="greaterThan">
      <formula>0</formula>
    </cfRule>
  </conditionalFormatting>
  <conditionalFormatting sqref="E162:E177">
    <cfRule type="cellIs" dxfId="1384" priority="1181" operator="equal">
      <formula>0</formula>
    </cfRule>
    <cfRule type="cellIs" dxfId="1383" priority="1182" operator="equal">
      <formula>"ND"</formula>
    </cfRule>
  </conditionalFormatting>
  <conditionalFormatting sqref="E162:E177">
    <cfRule type="cellIs" dxfId="1382" priority="1178" operator="lessThan">
      <formula>0</formula>
    </cfRule>
    <cfRule type="cellIs" dxfId="1381" priority="1179" operator="equal">
      <formula>"-"</formula>
    </cfRule>
    <cfRule type="cellIs" dxfId="1380" priority="1180" operator="greaterThan">
      <formula>0</formula>
    </cfRule>
  </conditionalFormatting>
  <conditionalFormatting sqref="E162:E177">
    <cfRule type="cellIs" dxfId="1379" priority="1176" operator="equal">
      <formula>0</formula>
    </cfRule>
    <cfRule type="cellIs" dxfId="1378" priority="1177" operator="equal">
      <formula>"ND"</formula>
    </cfRule>
  </conditionalFormatting>
  <conditionalFormatting sqref="E162:E177">
    <cfRule type="cellIs" dxfId="1377" priority="1173" operator="lessThan">
      <formula>0</formula>
    </cfRule>
    <cfRule type="cellIs" dxfId="1376" priority="1174" operator="equal">
      <formula>"-"</formula>
    </cfRule>
    <cfRule type="cellIs" dxfId="1375" priority="1175" operator="greaterThan">
      <formula>0</formula>
    </cfRule>
  </conditionalFormatting>
  <conditionalFormatting sqref="E162:E177">
    <cfRule type="cellIs" dxfId="1374" priority="1171" operator="equal">
      <formula>0</formula>
    </cfRule>
    <cfRule type="cellIs" dxfId="1373" priority="1172" operator="equal">
      <formula>"ND"</formula>
    </cfRule>
  </conditionalFormatting>
  <conditionalFormatting sqref="E178:E193">
    <cfRule type="cellIs" dxfId="1372" priority="1168" operator="lessThan">
      <formula>0</formula>
    </cfRule>
    <cfRule type="cellIs" dxfId="1371" priority="1169" operator="equal">
      <formula>"-"</formula>
    </cfRule>
    <cfRule type="cellIs" dxfId="1370" priority="1170" operator="greaterThan">
      <formula>0</formula>
    </cfRule>
  </conditionalFormatting>
  <conditionalFormatting sqref="E178:E193">
    <cfRule type="cellIs" dxfId="1369" priority="1166" operator="equal">
      <formula>0</formula>
    </cfRule>
    <cfRule type="cellIs" dxfId="1368" priority="1167" operator="equal">
      <formula>"ND"</formula>
    </cfRule>
  </conditionalFormatting>
  <conditionalFormatting sqref="E178:E193">
    <cfRule type="cellIs" dxfId="1367" priority="1163" operator="lessThan">
      <formula>0</formula>
    </cfRule>
    <cfRule type="cellIs" dxfId="1366" priority="1164" operator="equal">
      <formula>"-"</formula>
    </cfRule>
    <cfRule type="cellIs" dxfId="1365" priority="1165" operator="greaterThan">
      <formula>0</formula>
    </cfRule>
  </conditionalFormatting>
  <conditionalFormatting sqref="E178:E193">
    <cfRule type="cellIs" dxfId="1364" priority="1161" operator="equal">
      <formula>0</formula>
    </cfRule>
    <cfRule type="cellIs" dxfId="1363" priority="1162" operator="equal">
      <formula>"ND"</formula>
    </cfRule>
  </conditionalFormatting>
  <conditionalFormatting sqref="E178:E193">
    <cfRule type="cellIs" dxfId="1362" priority="1158" operator="lessThan">
      <formula>0</formula>
    </cfRule>
    <cfRule type="cellIs" dxfId="1361" priority="1159" operator="equal">
      <formula>"-"</formula>
    </cfRule>
    <cfRule type="cellIs" dxfId="1360" priority="1160" operator="greaterThan">
      <formula>0</formula>
    </cfRule>
  </conditionalFormatting>
  <conditionalFormatting sqref="E178:E193">
    <cfRule type="cellIs" dxfId="1359" priority="1156" operator="equal">
      <formula>0</formula>
    </cfRule>
    <cfRule type="cellIs" dxfId="1358" priority="1157" operator="equal">
      <formula>"ND"</formula>
    </cfRule>
  </conditionalFormatting>
  <conditionalFormatting sqref="E178:E193">
    <cfRule type="cellIs" dxfId="1357" priority="1153" operator="lessThan">
      <formula>0</formula>
    </cfRule>
    <cfRule type="cellIs" dxfId="1356" priority="1154" operator="equal">
      <formula>"-"</formula>
    </cfRule>
    <cfRule type="cellIs" dxfId="1355" priority="1155" operator="greaterThan">
      <formula>0</formula>
    </cfRule>
  </conditionalFormatting>
  <conditionalFormatting sqref="E178:E193">
    <cfRule type="cellIs" dxfId="1354" priority="1151" operator="equal">
      <formula>0</formula>
    </cfRule>
    <cfRule type="cellIs" dxfId="1353" priority="1152" operator="equal">
      <formula>"ND"</formula>
    </cfRule>
  </conditionalFormatting>
  <conditionalFormatting sqref="E178:E193">
    <cfRule type="cellIs" dxfId="1352" priority="1148" operator="lessThan">
      <formula>0</formula>
    </cfRule>
    <cfRule type="cellIs" dxfId="1351" priority="1149" operator="equal">
      <formula>"-"</formula>
    </cfRule>
    <cfRule type="cellIs" dxfId="1350" priority="1150" operator="greaterThan">
      <formula>0</formula>
    </cfRule>
  </conditionalFormatting>
  <conditionalFormatting sqref="E178:E193">
    <cfRule type="cellIs" dxfId="1349" priority="1146" operator="equal">
      <formula>0</formula>
    </cfRule>
    <cfRule type="cellIs" dxfId="1348" priority="1147" operator="equal">
      <formula>"ND"</formula>
    </cfRule>
  </conditionalFormatting>
  <conditionalFormatting sqref="E178:E193">
    <cfRule type="cellIs" dxfId="1347" priority="1143" operator="lessThan">
      <formula>0</formula>
    </cfRule>
    <cfRule type="cellIs" dxfId="1346" priority="1144" operator="equal">
      <formula>"-"</formula>
    </cfRule>
    <cfRule type="cellIs" dxfId="1345" priority="1145" operator="greaterThan">
      <formula>0</formula>
    </cfRule>
  </conditionalFormatting>
  <conditionalFormatting sqref="E178:E193">
    <cfRule type="cellIs" dxfId="1344" priority="1141" operator="equal">
      <formula>0</formula>
    </cfRule>
    <cfRule type="cellIs" dxfId="1343" priority="1142" operator="equal">
      <formula>"ND"</formula>
    </cfRule>
  </conditionalFormatting>
  <conditionalFormatting sqref="E178:E193">
    <cfRule type="cellIs" dxfId="1342" priority="1138" operator="lessThan">
      <formula>0</formula>
    </cfRule>
    <cfRule type="cellIs" dxfId="1341" priority="1139" operator="equal">
      <formula>"-"</formula>
    </cfRule>
    <cfRule type="cellIs" dxfId="1340" priority="1140" operator="greaterThan">
      <formula>0</formula>
    </cfRule>
  </conditionalFormatting>
  <conditionalFormatting sqref="E178:E193">
    <cfRule type="cellIs" dxfId="1339" priority="1136" operator="equal">
      <formula>0</formula>
    </cfRule>
    <cfRule type="cellIs" dxfId="1338" priority="1137" operator="equal">
      <formula>"ND"</formula>
    </cfRule>
  </conditionalFormatting>
  <conditionalFormatting sqref="E178:E193">
    <cfRule type="cellIs" dxfId="1337" priority="1133" operator="lessThan">
      <formula>0</formula>
    </cfRule>
    <cfRule type="cellIs" dxfId="1336" priority="1134" operator="equal">
      <formula>"-"</formula>
    </cfRule>
    <cfRule type="cellIs" dxfId="1335" priority="1135" operator="greaterThan">
      <formula>0</formula>
    </cfRule>
  </conditionalFormatting>
  <conditionalFormatting sqref="E178:E193">
    <cfRule type="cellIs" dxfId="1334" priority="1131" operator="equal">
      <formula>0</formula>
    </cfRule>
    <cfRule type="cellIs" dxfId="1333" priority="1132" operator="equal">
      <formula>"ND"</formula>
    </cfRule>
  </conditionalFormatting>
  <conditionalFormatting sqref="E178:E193">
    <cfRule type="cellIs" dxfId="1332" priority="1128" operator="lessThan">
      <formula>0</formula>
    </cfRule>
    <cfRule type="cellIs" dxfId="1331" priority="1129" operator="equal">
      <formula>"-"</formula>
    </cfRule>
    <cfRule type="cellIs" dxfId="1330" priority="1130" operator="greaterThan">
      <formula>0</formula>
    </cfRule>
  </conditionalFormatting>
  <conditionalFormatting sqref="E178:E193">
    <cfRule type="cellIs" dxfId="1329" priority="1126" operator="equal">
      <formula>0</formula>
    </cfRule>
    <cfRule type="cellIs" dxfId="1328" priority="1127" operator="equal">
      <formula>"ND"</formula>
    </cfRule>
  </conditionalFormatting>
  <conditionalFormatting sqref="E178:E193">
    <cfRule type="cellIs" dxfId="1327" priority="1123" operator="lessThan">
      <formula>0</formula>
    </cfRule>
    <cfRule type="cellIs" dxfId="1326" priority="1124" operator="equal">
      <formula>"-"</formula>
    </cfRule>
    <cfRule type="cellIs" dxfId="1325" priority="1125" operator="greaterThan">
      <formula>0</formula>
    </cfRule>
  </conditionalFormatting>
  <conditionalFormatting sqref="E178:E193">
    <cfRule type="cellIs" dxfId="1324" priority="1121" operator="equal">
      <formula>0</formula>
    </cfRule>
    <cfRule type="cellIs" dxfId="1323" priority="1122" operator="equal">
      <formula>"ND"</formula>
    </cfRule>
  </conditionalFormatting>
  <conditionalFormatting sqref="E178:E193">
    <cfRule type="cellIs" dxfId="1322" priority="1118" operator="lessThan">
      <formula>0</formula>
    </cfRule>
    <cfRule type="cellIs" dxfId="1321" priority="1119" operator="equal">
      <formula>"-"</formula>
    </cfRule>
    <cfRule type="cellIs" dxfId="1320" priority="1120" operator="greaterThan">
      <formula>0</formula>
    </cfRule>
  </conditionalFormatting>
  <conditionalFormatting sqref="E178:E193">
    <cfRule type="cellIs" dxfId="1319" priority="1116" operator="equal">
      <formula>0</formula>
    </cfRule>
    <cfRule type="cellIs" dxfId="1318" priority="1117" operator="equal">
      <formula>"ND"</formula>
    </cfRule>
  </conditionalFormatting>
  <conditionalFormatting sqref="E178:E193">
    <cfRule type="cellIs" dxfId="1317" priority="1113" operator="lessThan">
      <formula>0</formula>
    </cfRule>
    <cfRule type="cellIs" dxfId="1316" priority="1114" operator="equal">
      <formula>"-"</formula>
    </cfRule>
    <cfRule type="cellIs" dxfId="1315" priority="1115" operator="greaterThan">
      <formula>0</formula>
    </cfRule>
  </conditionalFormatting>
  <conditionalFormatting sqref="E178:E193">
    <cfRule type="cellIs" dxfId="1314" priority="1111" operator="equal">
      <formula>0</formula>
    </cfRule>
    <cfRule type="cellIs" dxfId="1313" priority="1112" operator="equal">
      <formula>"ND"</formula>
    </cfRule>
  </conditionalFormatting>
  <conditionalFormatting sqref="E178:E193">
    <cfRule type="cellIs" dxfId="1312" priority="1108" operator="lessThan">
      <formula>0</formula>
    </cfRule>
    <cfRule type="cellIs" dxfId="1311" priority="1109" operator="equal">
      <formula>"-"</formula>
    </cfRule>
    <cfRule type="cellIs" dxfId="1310" priority="1110" operator="greaterThan">
      <formula>0</formula>
    </cfRule>
  </conditionalFormatting>
  <conditionalFormatting sqref="E178:E193">
    <cfRule type="cellIs" dxfId="1309" priority="1106" operator="equal">
      <formula>0</formula>
    </cfRule>
    <cfRule type="cellIs" dxfId="1308" priority="1107" operator="equal">
      <formula>"ND"</formula>
    </cfRule>
  </conditionalFormatting>
  <conditionalFormatting sqref="E178:E193">
    <cfRule type="cellIs" dxfId="1307" priority="1103" operator="lessThan">
      <formula>0</formula>
    </cfRule>
    <cfRule type="cellIs" dxfId="1306" priority="1104" operator="equal">
      <formula>"-"</formula>
    </cfRule>
    <cfRule type="cellIs" dxfId="1305" priority="1105" operator="greaterThan">
      <formula>0</formula>
    </cfRule>
  </conditionalFormatting>
  <conditionalFormatting sqref="E178:E193">
    <cfRule type="cellIs" dxfId="1304" priority="1101" operator="equal">
      <formula>0</formula>
    </cfRule>
    <cfRule type="cellIs" dxfId="1303" priority="1102" operator="equal">
      <formula>"ND"</formula>
    </cfRule>
  </conditionalFormatting>
  <conditionalFormatting sqref="E178:E193">
    <cfRule type="cellIs" dxfId="1302" priority="1098" operator="lessThan">
      <formula>0</formula>
    </cfRule>
    <cfRule type="cellIs" dxfId="1301" priority="1099" operator="equal">
      <formula>"-"</formula>
    </cfRule>
    <cfRule type="cellIs" dxfId="1300" priority="1100" operator="greaterThan">
      <formula>0</formula>
    </cfRule>
  </conditionalFormatting>
  <conditionalFormatting sqref="E178:E193">
    <cfRule type="cellIs" dxfId="1299" priority="1096" operator="equal">
      <formula>0</formula>
    </cfRule>
    <cfRule type="cellIs" dxfId="1298" priority="1097" operator="equal">
      <formula>"ND"</formula>
    </cfRule>
  </conditionalFormatting>
  <conditionalFormatting sqref="E178:E193">
    <cfRule type="cellIs" dxfId="1297" priority="1093" operator="lessThan">
      <formula>0</formula>
    </cfRule>
    <cfRule type="cellIs" dxfId="1296" priority="1094" operator="equal">
      <formula>"-"</formula>
    </cfRule>
    <cfRule type="cellIs" dxfId="1295" priority="1095" operator="greaterThan">
      <formula>0</formula>
    </cfRule>
  </conditionalFormatting>
  <conditionalFormatting sqref="E178:E193">
    <cfRule type="cellIs" dxfId="1294" priority="1091" operator="equal">
      <formula>0</formula>
    </cfRule>
    <cfRule type="cellIs" dxfId="1293" priority="1092" operator="equal">
      <formula>"ND"</formula>
    </cfRule>
  </conditionalFormatting>
  <conditionalFormatting sqref="E178:E193">
    <cfRule type="cellIs" dxfId="1292" priority="1088" operator="lessThan">
      <formula>0</formula>
    </cfRule>
    <cfRule type="cellIs" dxfId="1291" priority="1089" operator="equal">
      <formula>"-"</formula>
    </cfRule>
    <cfRule type="cellIs" dxfId="1290" priority="1090" operator="greaterThan">
      <formula>0</formula>
    </cfRule>
  </conditionalFormatting>
  <conditionalFormatting sqref="E178:E193">
    <cfRule type="cellIs" dxfId="1289" priority="1086" operator="equal">
      <formula>0</formula>
    </cfRule>
    <cfRule type="cellIs" dxfId="1288" priority="1087" operator="equal">
      <formula>"ND"</formula>
    </cfRule>
  </conditionalFormatting>
  <conditionalFormatting sqref="E178:E193">
    <cfRule type="cellIs" dxfId="1287" priority="1083" operator="lessThan">
      <formula>0</formula>
    </cfRule>
    <cfRule type="cellIs" dxfId="1286" priority="1084" operator="equal">
      <formula>"-"</formula>
    </cfRule>
    <cfRule type="cellIs" dxfId="1285" priority="1085" operator="greaterThan">
      <formula>0</formula>
    </cfRule>
  </conditionalFormatting>
  <conditionalFormatting sqref="E178:E193">
    <cfRule type="cellIs" dxfId="1284" priority="1081" operator="equal">
      <formula>0</formula>
    </cfRule>
    <cfRule type="cellIs" dxfId="1283" priority="1082" operator="equal">
      <formula>"ND"</formula>
    </cfRule>
  </conditionalFormatting>
  <conditionalFormatting sqref="E178:E193">
    <cfRule type="cellIs" dxfId="1282" priority="1078" operator="lessThan">
      <formula>0</formula>
    </cfRule>
    <cfRule type="cellIs" dxfId="1281" priority="1079" operator="equal">
      <formula>"-"</formula>
    </cfRule>
    <cfRule type="cellIs" dxfId="1280" priority="1080" operator="greaterThan">
      <formula>0</formula>
    </cfRule>
  </conditionalFormatting>
  <conditionalFormatting sqref="E178:E193">
    <cfRule type="cellIs" dxfId="1279" priority="1076" operator="equal">
      <formula>0</formula>
    </cfRule>
    <cfRule type="cellIs" dxfId="1278" priority="1077" operator="equal">
      <formula>"ND"</formula>
    </cfRule>
  </conditionalFormatting>
  <conditionalFormatting sqref="E178:E193">
    <cfRule type="cellIs" dxfId="1277" priority="1073" operator="lessThan">
      <formula>0</formula>
    </cfRule>
    <cfRule type="cellIs" dxfId="1276" priority="1074" operator="equal">
      <formula>"-"</formula>
    </cfRule>
    <cfRule type="cellIs" dxfId="1275" priority="1075" operator="greaterThan">
      <formula>0</formula>
    </cfRule>
  </conditionalFormatting>
  <conditionalFormatting sqref="E178:E193">
    <cfRule type="cellIs" dxfId="1274" priority="1071" operator="equal">
      <formula>0</formula>
    </cfRule>
    <cfRule type="cellIs" dxfId="1273" priority="1072" operator="equal">
      <formula>"ND"</formula>
    </cfRule>
  </conditionalFormatting>
  <conditionalFormatting sqref="E178:E193">
    <cfRule type="cellIs" dxfId="1272" priority="1068" operator="lessThan">
      <formula>0</formula>
    </cfRule>
    <cfRule type="cellIs" dxfId="1271" priority="1069" operator="equal">
      <formula>"-"</formula>
    </cfRule>
    <cfRule type="cellIs" dxfId="1270" priority="1070" operator="greaterThan">
      <formula>0</formula>
    </cfRule>
  </conditionalFormatting>
  <conditionalFormatting sqref="E178:E193">
    <cfRule type="cellIs" dxfId="1269" priority="1066" operator="equal">
      <formula>0</formula>
    </cfRule>
    <cfRule type="cellIs" dxfId="1268" priority="1067" operator="equal">
      <formula>"ND"</formula>
    </cfRule>
  </conditionalFormatting>
  <conditionalFormatting sqref="E178:E193">
    <cfRule type="cellIs" dxfId="1267" priority="1063" operator="lessThan">
      <formula>0</formula>
    </cfRule>
    <cfRule type="cellIs" dxfId="1266" priority="1064" operator="equal">
      <formula>"-"</formula>
    </cfRule>
    <cfRule type="cellIs" dxfId="1265" priority="1065" operator="greaterThan">
      <formula>0</formula>
    </cfRule>
  </conditionalFormatting>
  <conditionalFormatting sqref="E178:E193">
    <cfRule type="cellIs" dxfId="1264" priority="1061" operator="equal">
      <formula>0</formula>
    </cfRule>
    <cfRule type="cellIs" dxfId="1263" priority="1062" operator="equal">
      <formula>"ND"</formula>
    </cfRule>
  </conditionalFormatting>
  <conditionalFormatting sqref="E194:E209">
    <cfRule type="cellIs" dxfId="1262" priority="1058" operator="lessThan">
      <formula>0</formula>
    </cfRule>
    <cfRule type="cellIs" dxfId="1261" priority="1059" operator="equal">
      <formula>"-"</formula>
    </cfRule>
    <cfRule type="cellIs" dxfId="1260" priority="1060" operator="greaterThan">
      <formula>0</formula>
    </cfRule>
  </conditionalFormatting>
  <conditionalFormatting sqref="E194:E209">
    <cfRule type="cellIs" dxfId="1259" priority="1056" operator="equal">
      <formula>0</formula>
    </cfRule>
    <cfRule type="cellIs" dxfId="1258" priority="1057" operator="equal">
      <formula>"ND"</formula>
    </cfRule>
  </conditionalFormatting>
  <conditionalFormatting sqref="E194:E209">
    <cfRule type="cellIs" dxfId="1257" priority="1053" operator="lessThan">
      <formula>0</formula>
    </cfRule>
    <cfRule type="cellIs" dxfId="1256" priority="1054" operator="equal">
      <formula>"-"</formula>
    </cfRule>
    <cfRule type="cellIs" dxfId="1255" priority="1055" operator="greaterThan">
      <formula>0</formula>
    </cfRule>
  </conditionalFormatting>
  <conditionalFormatting sqref="E194:E209">
    <cfRule type="cellIs" dxfId="1254" priority="1051" operator="equal">
      <formula>0</formula>
    </cfRule>
    <cfRule type="cellIs" dxfId="1253" priority="1052" operator="equal">
      <formula>"ND"</formula>
    </cfRule>
  </conditionalFormatting>
  <conditionalFormatting sqref="E194:E209">
    <cfRule type="cellIs" dxfId="1252" priority="1048" operator="lessThan">
      <formula>0</formula>
    </cfRule>
    <cfRule type="cellIs" dxfId="1251" priority="1049" operator="equal">
      <formula>"-"</formula>
    </cfRule>
    <cfRule type="cellIs" dxfId="1250" priority="1050" operator="greaterThan">
      <formula>0</formula>
    </cfRule>
  </conditionalFormatting>
  <conditionalFormatting sqref="E194:E209">
    <cfRule type="cellIs" dxfId="1249" priority="1046" operator="equal">
      <formula>0</formula>
    </cfRule>
    <cfRule type="cellIs" dxfId="1248" priority="1047" operator="equal">
      <formula>"ND"</formula>
    </cfRule>
  </conditionalFormatting>
  <conditionalFormatting sqref="E194:E209">
    <cfRule type="cellIs" dxfId="1247" priority="1043" operator="lessThan">
      <formula>0</formula>
    </cfRule>
    <cfRule type="cellIs" dxfId="1246" priority="1044" operator="equal">
      <formula>"-"</formula>
    </cfRule>
    <cfRule type="cellIs" dxfId="1245" priority="1045" operator="greaterThan">
      <formula>0</formula>
    </cfRule>
  </conditionalFormatting>
  <conditionalFormatting sqref="E194:E209">
    <cfRule type="cellIs" dxfId="1244" priority="1041" operator="equal">
      <formula>0</formula>
    </cfRule>
    <cfRule type="cellIs" dxfId="1243" priority="1042" operator="equal">
      <formula>"ND"</formula>
    </cfRule>
  </conditionalFormatting>
  <conditionalFormatting sqref="E194:E209">
    <cfRule type="cellIs" dxfId="1242" priority="1038" operator="lessThan">
      <formula>0</formula>
    </cfRule>
    <cfRule type="cellIs" dxfId="1241" priority="1039" operator="equal">
      <formula>"-"</formula>
    </cfRule>
    <cfRule type="cellIs" dxfId="1240" priority="1040" operator="greaterThan">
      <formula>0</formula>
    </cfRule>
  </conditionalFormatting>
  <conditionalFormatting sqref="E194:E209">
    <cfRule type="cellIs" dxfId="1239" priority="1036" operator="equal">
      <formula>0</formula>
    </cfRule>
    <cfRule type="cellIs" dxfId="1238" priority="1037" operator="equal">
      <formula>"ND"</formula>
    </cfRule>
  </conditionalFormatting>
  <conditionalFormatting sqref="E194:E209">
    <cfRule type="cellIs" dxfId="1237" priority="1033" operator="lessThan">
      <formula>0</formula>
    </cfRule>
    <cfRule type="cellIs" dxfId="1236" priority="1034" operator="equal">
      <formula>"-"</formula>
    </cfRule>
    <cfRule type="cellIs" dxfId="1235" priority="1035" operator="greaterThan">
      <formula>0</formula>
    </cfRule>
  </conditionalFormatting>
  <conditionalFormatting sqref="E194:E209">
    <cfRule type="cellIs" dxfId="1234" priority="1031" operator="equal">
      <formula>0</formula>
    </cfRule>
    <cfRule type="cellIs" dxfId="1233" priority="1032" operator="equal">
      <formula>"ND"</formula>
    </cfRule>
  </conditionalFormatting>
  <conditionalFormatting sqref="E194:E209">
    <cfRule type="cellIs" dxfId="1232" priority="1028" operator="lessThan">
      <formula>0</formula>
    </cfRule>
    <cfRule type="cellIs" dxfId="1231" priority="1029" operator="equal">
      <formula>"-"</formula>
    </cfRule>
    <cfRule type="cellIs" dxfId="1230" priority="1030" operator="greaterThan">
      <formula>0</formula>
    </cfRule>
  </conditionalFormatting>
  <conditionalFormatting sqref="E194:E209">
    <cfRule type="cellIs" dxfId="1229" priority="1026" operator="equal">
      <formula>0</formula>
    </cfRule>
    <cfRule type="cellIs" dxfId="1228" priority="1027" operator="equal">
      <formula>"ND"</formula>
    </cfRule>
  </conditionalFormatting>
  <conditionalFormatting sqref="E194:E209">
    <cfRule type="cellIs" dxfId="1227" priority="1023" operator="lessThan">
      <formula>0</formula>
    </cfRule>
    <cfRule type="cellIs" dxfId="1226" priority="1024" operator="equal">
      <formula>"-"</formula>
    </cfRule>
    <cfRule type="cellIs" dxfId="1225" priority="1025" operator="greaterThan">
      <formula>0</formula>
    </cfRule>
  </conditionalFormatting>
  <conditionalFormatting sqref="E194:E209">
    <cfRule type="cellIs" dxfId="1224" priority="1021" operator="equal">
      <formula>0</formula>
    </cfRule>
    <cfRule type="cellIs" dxfId="1223" priority="1022" operator="equal">
      <formula>"ND"</formula>
    </cfRule>
  </conditionalFormatting>
  <conditionalFormatting sqref="E194:E209">
    <cfRule type="cellIs" dxfId="1222" priority="1018" operator="lessThan">
      <formula>0</formula>
    </cfRule>
    <cfRule type="cellIs" dxfId="1221" priority="1019" operator="equal">
      <formula>"-"</formula>
    </cfRule>
    <cfRule type="cellIs" dxfId="1220" priority="1020" operator="greaterThan">
      <formula>0</formula>
    </cfRule>
  </conditionalFormatting>
  <conditionalFormatting sqref="E194:E209">
    <cfRule type="cellIs" dxfId="1219" priority="1016" operator="equal">
      <formula>0</formula>
    </cfRule>
    <cfRule type="cellIs" dxfId="1218" priority="1017" operator="equal">
      <formula>"ND"</formula>
    </cfRule>
  </conditionalFormatting>
  <conditionalFormatting sqref="E194:E209">
    <cfRule type="cellIs" dxfId="1217" priority="1013" operator="lessThan">
      <formula>0</formula>
    </cfRule>
    <cfRule type="cellIs" dxfId="1216" priority="1014" operator="equal">
      <formula>"-"</formula>
    </cfRule>
    <cfRule type="cellIs" dxfId="1215" priority="1015" operator="greaterThan">
      <formula>0</formula>
    </cfRule>
  </conditionalFormatting>
  <conditionalFormatting sqref="E194:E209">
    <cfRule type="cellIs" dxfId="1214" priority="1011" operator="equal">
      <formula>0</formula>
    </cfRule>
    <cfRule type="cellIs" dxfId="1213" priority="1012" operator="equal">
      <formula>"ND"</formula>
    </cfRule>
  </conditionalFormatting>
  <conditionalFormatting sqref="E194:E209">
    <cfRule type="cellIs" dxfId="1212" priority="1008" operator="lessThan">
      <formula>0</formula>
    </cfRule>
    <cfRule type="cellIs" dxfId="1211" priority="1009" operator="equal">
      <formula>"-"</formula>
    </cfRule>
    <cfRule type="cellIs" dxfId="1210" priority="1010" operator="greaterThan">
      <formula>0</formula>
    </cfRule>
  </conditionalFormatting>
  <conditionalFormatting sqref="E194:E209">
    <cfRule type="cellIs" dxfId="1209" priority="1006" operator="equal">
      <formula>0</formula>
    </cfRule>
    <cfRule type="cellIs" dxfId="1208" priority="1007" operator="equal">
      <formula>"ND"</formula>
    </cfRule>
  </conditionalFormatting>
  <conditionalFormatting sqref="E194:E209">
    <cfRule type="cellIs" dxfId="1207" priority="1003" operator="lessThan">
      <formula>0</formula>
    </cfRule>
    <cfRule type="cellIs" dxfId="1206" priority="1004" operator="equal">
      <formula>"-"</formula>
    </cfRule>
    <cfRule type="cellIs" dxfId="1205" priority="1005" operator="greaterThan">
      <formula>0</formula>
    </cfRule>
  </conditionalFormatting>
  <conditionalFormatting sqref="E194:E209">
    <cfRule type="cellIs" dxfId="1204" priority="1001" operator="equal">
      <formula>0</formula>
    </cfRule>
    <cfRule type="cellIs" dxfId="1203" priority="1002" operator="equal">
      <formula>"ND"</formula>
    </cfRule>
  </conditionalFormatting>
  <conditionalFormatting sqref="E194:E209">
    <cfRule type="cellIs" dxfId="1202" priority="998" operator="lessThan">
      <formula>0</formula>
    </cfRule>
    <cfRule type="cellIs" dxfId="1201" priority="999" operator="equal">
      <formula>"-"</formula>
    </cfRule>
    <cfRule type="cellIs" dxfId="1200" priority="1000" operator="greaterThan">
      <formula>0</formula>
    </cfRule>
  </conditionalFormatting>
  <conditionalFormatting sqref="E194:E209">
    <cfRule type="cellIs" dxfId="1199" priority="996" operator="equal">
      <formula>0</formula>
    </cfRule>
    <cfRule type="cellIs" dxfId="1198" priority="997" operator="equal">
      <formula>"ND"</formula>
    </cfRule>
  </conditionalFormatting>
  <conditionalFormatting sqref="E194:E209">
    <cfRule type="cellIs" dxfId="1197" priority="993" operator="lessThan">
      <formula>0</formula>
    </cfRule>
    <cfRule type="cellIs" dxfId="1196" priority="994" operator="equal">
      <formula>"-"</formula>
    </cfRule>
    <cfRule type="cellIs" dxfId="1195" priority="995" operator="greaterThan">
      <formula>0</formula>
    </cfRule>
  </conditionalFormatting>
  <conditionalFormatting sqref="E194:E209">
    <cfRule type="cellIs" dxfId="1194" priority="991" operator="equal">
      <formula>0</formula>
    </cfRule>
    <cfRule type="cellIs" dxfId="1193" priority="992" operator="equal">
      <formula>"ND"</formula>
    </cfRule>
  </conditionalFormatting>
  <conditionalFormatting sqref="E194:E209">
    <cfRule type="cellIs" dxfId="1192" priority="988" operator="lessThan">
      <formula>0</formula>
    </cfRule>
    <cfRule type="cellIs" dxfId="1191" priority="989" operator="equal">
      <formula>"-"</formula>
    </cfRule>
    <cfRule type="cellIs" dxfId="1190" priority="990" operator="greaterThan">
      <formula>0</formula>
    </cfRule>
  </conditionalFormatting>
  <conditionalFormatting sqref="E194:E209">
    <cfRule type="cellIs" dxfId="1189" priority="986" operator="equal">
      <formula>0</formula>
    </cfRule>
    <cfRule type="cellIs" dxfId="1188" priority="987" operator="equal">
      <formula>"ND"</formula>
    </cfRule>
  </conditionalFormatting>
  <conditionalFormatting sqref="E194:E209">
    <cfRule type="cellIs" dxfId="1187" priority="983" operator="lessThan">
      <formula>0</formula>
    </cfRule>
    <cfRule type="cellIs" dxfId="1186" priority="984" operator="equal">
      <formula>"-"</formula>
    </cfRule>
    <cfRule type="cellIs" dxfId="1185" priority="985" operator="greaterThan">
      <formula>0</formula>
    </cfRule>
  </conditionalFormatting>
  <conditionalFormatting sqref="E194:E209">
    <cfRule type="cellIs" dxfId="1184" priority="981" operator="equal">
      <formula>0</formula>
    </cfRule>
    <cfRule type="cellIs" dxfId="1183" priority="982" operator="equal">
      <formula>"ND"</formula>
    </cfRule>
  </conditionalFormatting>
  <conditionalFormatting sqref="E194:E209">
    <cfRule type="cellIs" dxfId="1182" priority="978" operator="lessThan">
      <formula>0</formula>
    </cfRule>
    <cfRule type="cellIs" dxfId="1181" priority="979" operator="equal">
      <formula>"-"</formula>
    </cfRule>
    <cfRule type="cellIs" dxfId="1180" priority="980" operator="greaterThan">
      <formula>0</formula>
    </cfRule>
  </conditionalFormatting>
  <conditionalFormatting sqref="E194:E209">
    <cfRule type="cellIs" dxfId="1179" priority="976" operator="equal">
      <formula>0</formula>
    </cfRule>
    <cfRule type="cellIs" dxfId="1178" priority="977" operator="equal">
      <formula>"ND"</formula>
    </cfRule>
  </conditionalFormatting>
  <conditionalFormatting sqref="E194:E209">
    <cfRule type="cellIs" dxfId="1177" priority="973" operator="lessThan">
      <formula>0</formula>
    </cfRule>
    <cfRule type="cellIs" dxfId="1176" priority="974" operator="equal">
      <formula>"-"</formula>
    </cfRule>
    <cfRule type="cellIs" dxfId="1175" priority="975" operator="greaterThan">
      <formula>0</formula>
    </cfRule>
  </conditionalFormatting>
  <conditionalFormatting sqref="E194:E209">
    <cfRule type="cellIs" dxfId="1174" priority="971" operator="equal">
      <formula>0</formula>
    </cfRule>
    <cfRule type="cellIs" dxfId="1173" priority="972" operator="equal">
      <formula>"ND"</formula>
    </cfRule>
  </conditionalFormatting>
  <conditionalFormatting sqref="E194:E209">
    <cfRule type="cellIs" dxfId="1172" priority="968" operator="lessThan">
      <formula>0</formula>
    </cfRule>
    <cfRule type="cellIs" dxfId="1171" priority="969" operator="equal">
      <formula>"-"</formula>
    </cfRule>
    <cfRule type="cellIs" dxfId="1170" priority="970" operator="greaterThan">
      <formula>0</formula>
    </cfRule>
  </conditionalFormatting>
  <conditionalFormatting sqref="E194:E209">
    <cfRule type="cellIs" dxfId="1169" priority="966" operator="equal">
      <formula>0</formula>
    </cfRule>
    <cfRule type="cellIs" dxfId="1168" priority="967" operator="equal">
      <formula>"ND"</formula>
    </cfRule>
  </conditionalFormatting>
  <conditionalFormatting sqref="E194:E209">
    <cfRule type="cellIs" dxfId="1167" priority="963" operator="lessThan">
      <formula>0</formula>
    </cfRule>
    <cfRule type="cellIs" dxfId="1166" priority="964" operator="equal">
      <formula>"-"</formula>
    </cfRule>
    <cfRule type="cellIs" dxfId="1165" priority="965" operator="greaterThan">
      <formula>0</formula>
    </cfRule>
  </conditionalFormatting>
  <conditionalFormatting sqref="E194:E209">
    <cfRule type="cellIs" dxfId="1164" priority="961" operator="equal">
      <formula>0</formula>
    </cfRule>
    <cfRule type="cellIs" dxfId="1163" priority="962" operator="equal">
      <formula>"ND"</formula>
    </cfRule>
  </conditionalFormatting>
  <conditionalFormatting sqref="E194:E209">
    <cfRule type="cellIs" dxfId="1162" priority="958" operator="lessThan">
      <formula>0</formula>
    </cfRule>
    <cfRule type="cellIs" dxfId="1161" priority="959" operator="equal">
      <formula>"-"</formula>
    </cfRule>
    <cfRule type="cellIs" dxfId="1160" priority="960" operator="greaterThan">
      <formula>0</formula>
    </cfRule>
  </conditionalFormatting>
  <conditionalFormatting sqref="E194:E209">
    <cfRule type="cellIs" dxfId="1159" priority="956" operator="equal">
      <formula>0</formula>
    </cfRule>
    <cfRule type="cellIs" dxfId="1158" priority="957" operator="equal">
      <formula>"ND"</formula>
    </cfRule>
  </conditionalFormatting>
  <conditionalFormatting sqref="E194:E209">
    <cfRule type="cellIs" dxfId="1157" priority="953" operator="lessThan">
      <formula>0</formula>
    </cfRule>
    <cfRule type="cellIs" dxfId="1156" priority="954" operator="equal">
      <formula>"-"</formula>
    </cfRule>
    <cfRule type="cellIs" dxfId="1155" priority="955" operator="greaterThan">
      <formula>0</formula>
    </cfRule>
  </conditionalFormatting>
  <conditionalFormatting sqref="E194:E209">
    <cfRule type="cellIs" dxfId="1154" priority="951" operator="equal">
      <formula>0</formula>
    </cfRule>
    <cfRule type="cellIs" dxfId="1153" priority="952" operator="equal">
      <formula>"ND"</formula>
    </cfRule>
  </conditionalFormatting>
  <conditionalFormatting sqref="E194:E209">
    <cfRule type="cellIs" dxfId="1152" priority="948" operator="lessThan">
      <formula>0</formula>
    </cfRule>
    <cfRule type="cellIs" dxfId="1151" priority="949" operator="equal">
      <formula>"-"</formula>
    </cfRule>
    <cfRule type="cellIs" dxfId="1150" priority="950" operator="greaterThan">
      <formula>0</formula>
    </cfRule>
  </conditionalFormatting>
  <conditionalFormatting sqref="E194:E209">
    <cfRule type="cellIs" dxfId="1149" priority="946" operator="equal">
      <formula>0</formula>
    </cfRule>
    <cfRule type="cellIs" dxfId="1148" priority="947" operator="equal">
      <formula>"ND"</formula>
    </cfRule>
  </conditionalFormatting>
  <conditionalFormatting sqref="E210:E225">
    <cfRule type="cellIs" dxfId="1147" priority="943" operator="lessThan">
      <formula>0</formula>
    </cfRule>
    <cfRule type="cellIs" dxfId="1146" priority="944" operator="equal">
      <formula>"-"</formula>
    </cfRule>
    <cfRule type="cellIs" dxfId="1145" priority="945" operator="greaterThan">
      <formula>0</formula>
    </cfRule>
  </conditionalFormatting>
  <conditionalFormatting sqref="E210:E225">
    <cfRule type="cellIs" dxfId="1144" priority="941" operator="equal">
      <formula>0</formula>
    </cfRule>
    <cfRule type="cellIs" dxfId="1143" priority="942" operator="equal">
      <formula>"ND"</formula>
    </cfRule>
  </conditionalFormatting>
  <conditionalFormatting sqref="E210:E225">
    <cfRule type="cellIs" dxfId="1142" priority="938" operator="lessThan">
      <formula>0</formula>
    </cfRule>
    <cfRule type="cellIs" dxfId="1141" priority="939" operator="equal">
      <formula>"-"</formula>
    </cfRule>
    <cfRule type="cellIs" dxfId="1140" priority="940" operator="greaterThan">
      <formula>0</formula>
    </cfRule>
  </conditionalFormatting>
  <conditionalFormatting sqref="E210:E225">
    <cfRule type="cellIs" dxfId="1139" priority="936" operator="equal">
      <formula>0</formula>
    </cfRule>
    <cfRule type="cellIs" dxfId="1138" priority="937" operator="equal">
      <formula>"ND"</formula>
    </cfRule>
  </conditionalFormatting>
  <conditionalFormatting sqref="E210:E225">
    <cfRule type="cellIs" dxfId="1137" priority="933" operator="lessThan">
      <formula>0</formula>
    </cfRule>
    <cfRule type="cellIs" dxfId="1136" priority="934" operator="equal">
      <formula>"-"</formula>
    </cfRule>
    <cfRule type="cellIs" dxfId="1135" priority="935" operator="greaterThan">
      <formula>0</formula>
    </cfRule>
  </conditionalFormatting>
  <conditionalFormatting sqref="E210:E225">
    <cfRule type="cellIs" dxfId="1134" priority="931" operator="equal">
      <formula>0</formula>
    </cfRule>
    <cfRule type="cellIs" dxfId="1133" priority="932" operator="equal">
      <formula>"ND"</formula>
    </cfRule>
  </conditionalFormatting>
  <conditionalFormatting sqref="E210:E225">
    <cfRule type="cellIs" dxfId="1132" priority="928" operator="lessThan">
      <formula>0</formula>
    </cfRule>
    <cfRule type="cellIs" dxfId="1131" priority="929" operator="equal">
      <formula>"-"</formula>
    </cfRule>
    <cfRule type="cellIs" dxfId="1130" priority="930" operator="greaterThan">
      <formula>0</formula>
    </cfRule>
  </conditionalFormatting>
  <conditionalFormatting sqref="E210:E225">
    <cfRule type="cellIs" dxfId="1129" priority="926" operator="equal">
      <formula>0</formula>
    </cfRule>
    <cfRule type="cellIs" dxfId="1128" priority="927" operator="equal">
      <formula>"ND"</formula>
    </cfRule>
  </conditionalFormatting>
  <conditionalFormatting sqref="E210:E225">
    <cfRule type="cellIs" dxfId="1127" priority="923" operator="lessThan">
      <formula>0</formula>
    </cfRule>
    <cfRule type="cellIs" dxfId="1126" priority="924" operator="equal">
      <formula>"-"</formula>
    </cfRule>
    <cfRule type="cellIs" dxfId="1125" priority="925" operator="greaterThan">
      <formula>0</formula>
    </cfRule>
  </conditionalFormatting>
  <conditionalFormatting sqref="E210:E225">
    <cfRule type="cellIs" dxfId="1124" priority="921" operator="equal">
      <formula>0</formula>
    </cfRule>
    <cfRule type="cellIs" dxfId="1123" priority="922" operator="equal">
      <formula>"ND"</formula>
    </cfRule>
  </conditionalFormatting>
  <conditionalFormatting sqref="E210:E225">
    <cfRule type="cellIs" dxfId="1122" priority="918" operator="lessThan">
      <formula>0</formula>
    </cfRule>
    <cfRule type="cellIs" dxfId="1121" priority="919" operator="equal">
      <formula>"-"</formula>
    </cfRule>
    <cfRule type="cellIs" dxfId="1120" priority="920" operator="greaterThan">
      <formula>0</formula>
    </cfRule>
  </conditionalFormatting>
  <conditionalFormatting sqref="E210:E225">
    <cfRule type="cellIs" dxfId="1119" priority="916" operator="equal">
      <formula>0</formula>
    </cfRule>
    <cfRule type="cellIs" dxfId="1118" priority="917" operator="equal">
      <formula>"ND"</formula>
    </cfRule>
  </conditionalFormatting>
  <conditionalFormatting sqref="E210:E225">
    <cfRule type="cellIs" dxfId="1117" priority="913" operator="lessThan">
      <formula>0</formula>
    </cfRule>
    <cfRule type="cellIs" dxfId="1116" priority="914" operator="equal">
      <formula>"-"</formula>
    </cfRule>
    <cfRule type="cellIs" dxfId="1115" priority="915" operator="greaterThan">
      <formula>0</formula>
    </cfRule>
  </conditionalFormatting>
  <conditionalFormatting sqref="E210:E225">
    <cfRule type="cellIs" dxfId="1114" priority="911" operator="equal">
      <formula>0</formula>
    </cfRule>
    <cfRule type="cellIs" dxfId="1113" priority="912" operator="equal">
      <formula>"ND"</formula>
    </cfRule>
  </conditionalFormatting>
  <conditionalFormatting sqref="E210:E225">
    <cfRule type="cellIs" dxfId="1112" priority="908" operator="lessThan">
      <formula>0</formula>
    </cfRule>
    <cfRule type="cellIs" dxfId="1111" priority="909" operator="equal">
      <formula>"-"</formula>
    </cfRule>
    <cfRule type="cellIs" dxfId="1110" priority="910" operator="greaterThan">
      <formula>0</formula>
    </cfRule>
  </conditionalFormatting>
  <conditionalFormatting sqref="E210:E225">
    <cfRule type="cellIs" dxfId="1109" priority="906" operator="equal">
      <formula>0</formula>
    </cfRule>
    <cfRule type="cellIs" dxfId="1108" priority="907" operator="equal">
      <formula>"ND"</formula>
    </cfRule>
  </conditionalFormatting>
  <conditionalFormatting sqref="E210:E225">
    <cfRule type="cellIs" dxfId="1107" priority="903" operator="lessThan">
      <formula>0</formula>
    </cfRule>
    <cfRule type="cellIs" dxfId="1106" priority="904" operator="equal">
      <formula>"-"</formula>
    </cfRule>
    <cfRule type="cellIs" dxfId="1105" priority="905" operator="greaterThan">
      <formula>0</formula>
    </cfRule>
  </conditionalFormatting>
  <conditionalFormatting sqref="E210:E225">
    <cfRule type="cellIs" dxfId="1104" priority="901" operator="equal">
      <formula>0</formula>
    </cfRule>
    <cfRule type="cellIs" dxfId="1103" priority="902" operator="equal">
      <formula>"ND"</formula>
    </cfRule>
  </conditionalFormatting>
  <conditionalFormatting sqref="E210:E225">
    <cfRule type="cellIs" dxfId="1102" priority="898" operator="lessThan">
      <formula>0</formula>
    </cfRule>
    <cfRule type="cellIs" dxfId="1101" priority="899" operator="equal">
      <formula>"-"</formula>
    </cfRule>
    <cfRule type="cellIs" dxfId="1100" priority="900" operator="greaterThan">
      <formula>0</formula>
    </cfRule>
  </conditionalFormatting>
  <conditionalFormatting sqref="E210:E225">
    <cfRule type="cellIs" dxfId="1099" priority="896" operator="equal">
      <formula>0</formula>
    </cfRule>
    <cfRule type="cellIs" dxfId="1098" priority="897" operator="equal">
      <formula>"ND"</formula>
    </cfRule>
  </conditionalFormatting>
  <conditionalFormatting sqref="E210:E225">
    <cfRule type="cellIs" dxfId="1097" priority="893" operator="lessThan">
      <formula>0</formula>
    </cfRule>
    <cfRule type="cellIs" dxfId="1096" priority="894" operator="equal">
      <formula>"-"</formula>
    </cfRule>
    <cfRule type="cellIs" dxfId="1095" priority="895" operator="greaterThan">
      <formula>0</formula>
    </cfRule>
  </conditionalFormatting>
  <conditionalFormatting sqref="E210:E225">
    <cfRule type="cellIs" dxfId="1094" priority="891" operator="equal">
      <formula>0</formula>
    </cfRule>
    <cfRule type="cellIs" dxfId="1093" priority="892" operator="equal">
      <formula>"ND"</formula>
    </cfRule>
  </conditionalFormatting>
  <conditionalFormatting sqref="E210:E225">
    <cfRule type="cellIs" dxfId="1092" priority="888" operator="lessThan">
      <formula>0</formula>
    </cfRule>
    <cfRule type="cellIs" dxfId="1091" priority="889" operator="equal">
      <formula>"-"</formula>
    </cfRule>
    <cfRule type="cellIs" dxfId="1090" priority="890" operator="greaterThan">
      <formula>0</formula>
    </cfRule>
  </conditionalFormatting>
  <conditionalFormatting sqref="E210:E225">
    <cfRule type="cellIs" dxfId="1089" priority="886" operator="equal">
      <formula>0</formula>
    </cfRule>
    <cfRule type="cellIs" dxfId="1088" priority="887" operator="equal">
      <formula>"ND"</formula>
    </cfRule>
  </conditionalFormatting>
  <conditionalFormatting sqref="E210:E225">
    <cfRule type="cellIs" dxfId="1087" priority="883" operator="lessThan">
      <formula>0</formula>
    </cfRule>
    <cfRule type="cellIs" dxfId="1086" priority="884" operator="equal">
      <formula>"-"</formula>
    </cfRule>
    <cfRule type="cellIs" dxfId="1085" priority="885" operator="greaterThan">
      <formula>0</formula>
    </cfRule>
  </conditionalFormatting>
  <conditionalFormatting sqref="E210:E225">
    <cfRule type="cellIs" dxfId="1084" priority="881" operator="equal">
      <formula>0</formula>
    </cfRule>
    <cfRule type="cellIs" dxfId="1083" priority="882" operator="equal">
      <formula>"ND"</formula>
    </cfRule>
  </conditionalFormatting>
  <conditionalFormatting sqref="E210:E225">
    <cfRule type="cellIs" dxfId="1082" priority="878" operator="lessThan">
      <formula>0</formula>
    </cfRule>
    <cfRule type="cellIs" dxfId="1081" priority="879" operator="equal">
      <formula>"-"</formula>
    </cfRule>
    <cfRule type="cellIs" dxfId="1080" priority="880" operator="greaterThan">
      <formula>0</formula>
    </cfRule>
  </conditionalFormatting>
  <conditionalFormatting sqref="E210:E225">
    <cfRule type="cellIs" dxfId="1079" priority="876" operator="equal">
      <formula>0</formula>
    </cfRule>
    <cfRule type="cellIs" dxfId="1078" priority="877" operator="equal">
      <formula>"ND"</formula>
    </cfRule>
  </conditionalFormatting>
  <conditionalFormatting sqref="E210:E225">
    <cfRule type="cellIs" dxfId="1077" priority="873" operator="lessThan">
      <formula>0</formula>
    </cfRule>
    <cfRule type="cellIs" dxfId="1076" priority="874" operator="equal">
      <formula>"-"</formula>
    </cfRule>
    <cfRule type="cellIs" dxfId="1075" priority="875" operator="greaterThan">
      <formula>0</formula>
    </cfRule>
  </conditionalFormatting>
  <conditionalFormatting sqref="E210:E225">
    <cfRule type="cellIs" dxfId="1074" priority="871" operator="equal">
      <formula>0</formula>
    </cfRule>
    <cfRule type="cellIs" dxfId="1073" priority="872" operator="equal">
      <formula>"ND"</formula>
    </cfRule>
  </conditionalFormatting>
  <conditionalFormatting sqref="E210:E225">
    <cfRule type="cellIs" dxfId="1072" priority="868" operator="lessThan">
      <formula>0</formula>
    </cfRule>
    <cfRule type="cellIs" dxfId="1071" priority="869" operator="equal">
      <formula>"-"</formula>
    </cfRule>
    <cfRule type="cellIs" dxfId="1070" priority="870" operator="greaterThan">
      <formula>0</formula>
    </cfRule>
  </conditionalFormatting>
  <conditionalFormatting sqref="E210:E225">
    <cfRule type="cellIs" dxfId="1069" priority="866" operator="equal">
      <formula>0</formula>
    </cfRule>
    <cfRule type="cellIs" dxfId="1068" priority="867" operator="equal">
      <formula>"ND"</formula>
    </cfRule>
  </conditionalFormatting>
  <conditionalFormatting sqref="E210:E225">
    <cfRule type="cellIs" dxfId="1067" priority="863" operator="lessThan">
      <formula>0</formula>
    </cfRule>
    <cfRule type="cellIs" dxfId="1066" priority="864" operator="equal">
      <formula>"-"</formula>
    </cfRule>
    <cfRule type="cellIs" dxfId="1065" priority="865" operator="greaterThan">
      <formula>0</formula>
    </cfRule>
  </conditionalFormatting>
  <conditionalFormatting sqref="E210:E225">
    <cfRule type="cellIs" dxfId="1064" priority="861" operator="equal">
      <formula>0</formula>
    </cfRule>
    <cfRule type="cellIs" dxfId="1063" priority="862" operator="equal">
      <formula>"ND"</formula>
    </cfRule>
  </conditionalFormatting>
  <conditionalFormatting sqref="E210:E225">
    <cfRule type="cellIs" dxfId="1062" priority="858" operator="lessThan">
      <formula>0</formula>
    </cfRule>
    <cfRule type="cellIs" dxfId="1061" priority="859" operator="equal">
      <formula>"-"</formula>
    </cfRule>
    <cfRule type="cellIs" dxfId="1060" priority="860" operator="greaterThan">
      <formula>0</formula>
    </cfRule>
  </conditionalFormatting>
  <conditionalFormatting sqref="E210:E225">
    <cfRule type="cellIs" dxfId="1059" priority="856" operator="equal">
      <formula>0</formula>
    </cfRule>
    <cfRule type="cellIs" dxfId="1058" priority="857" operator="equal">
      <formula>"ND"</formula>
    </cfRule>
  </conditionalFormatting>
  <conditionalFormatting sqref="E210:E225">
    <cfRule type="cellIs" dxfId="1057" priority="853" operator="lessThan">
      <formula>0</formula>
    </cfRule>
    <cfRule type="cellIs" dxfId="1056" priority="854" operator="equal">
      <formula>"-"</formula>
    </cfRule>
    <cfRule type="cellIs" dxfId="1055" priority="855" operator="greaterThan">
      <formula>0</formula>
    </cfRule>
  </conditionalFormatting>
  <conditionalFormatting sqref="E210:E225">
    <cfRule type="cellIs" dxfId="1054" priority="851" operator="equal">
      <formula>0</formula>
    </cfRule>
    <cfRule type="cellIs" dxfId="1053" priority="852" operator="equal">
      <formula>"ND"</formula>
    </cfRule>
  </conditionalFormatting>
  <conditionalFormatting sqref="E210:E225">
    <cfRule type="cellIs" dxfId="1052" priority="848" operator="lessThan">
      <formula>0</formula>
    </cfRule>
    <cfRule type="cellIs" dxfId="1051" priority="849" operator="equal">
      <formula>"-"</formula>
    </cfRule>
    <cfRule type="cellIs" dxfId="1050" priority="850" operator="greaterThan">
      <formula>0</formula>
    </cfRule>
  </conditionalFormatting>
  <conditionalFormatting sqref="E210:E225">
    <cfRule type="cellIs" dxfId="1049" priority="846" operator="equal">
      <formula>0</formula>
    </cfRule>
    <cfRule type="cellIs" dxfId="1048" priority="847" operator="equal">
      <formula>"ND"</formula>
    </cfRule>
  </conditionalFormatting>
  <conditionalFormatting sqref="E210:E225">
    <cfRule type="cellIs" dxfId="1047" priority="843" operator="lessThan">
      <formula>0</formula>
    </cfRule>
    <cfRule type="cellIs" dxfId="1046" priority="844" operator="equal">
      <formula>"-"</formula>
    </cfRule>
    <cfRule type="cellIs" dxfId="1045" priority="845" operator="greaterThan">
      <formula>0</formula>
    </cfRule>
  </conditionalFormatting>
  <conditionalFormatting sqref="E210:E225">
    <cfRule type="cellIs" dxfId="1044" priority="841" operator="equal">
      <formula>0</formula>
    </cfRule>
    <cfRule type="cellIs" dxfId="1043" priority="842" operator="equal">
      <formula>"ND"</formula>
    </cfRule>
  </conditionalFormatting>
  <conditionalFormatting sqref="E210:E225">
    <cfRule type="cellIs" dxfId="1042" priority="838" operator="lessThan">
      <formula>0</formula>
    </cfRule>
    <cfRule type="cellIs" dxfId="1041" priority="839" operator="equal">
      <formula>"-"</formula>
    </cfRule>
    <cfRule type="cellIs" dxfId="1040" priority="840" operator="greaterThan">
      <formula>0</formula>
    </cfRule>
  </conditionalFormatting>
  <conditionalFormatting sqref="E210:E225">
    <cfRule type="cellIs" dxfId="1039" priority="836" operator="equal">
      <formula>0</formula>
    </cfRule>
    <cfRule type="cellIs" dxfId="1038" priority="837" operator="equal">
      <formula>"ND"</formula>
    </cfRule>
  </conditionalFormatting>
  <conditionalFormatting sqref="E210:E225">
    <cfRule type="cellIs" dxfId="1037" priority="833" operator="lessThan">
      <formula>0</formula>
    </cfRule>
    <cfRule type="cellIs" dxfId="1036" priority="834" operator="equal">
      <formula>"-"</formula>
    </cfRule>
    <cfRule type="cellIs" dxfId="1035" priority="835" operator="greaterThan">
      <formula>0</formula>
    </cfRule>
  </conditionalFormatting>
  <conditionalFormatting sqref="E210:E225">
    <cfRule type="cellIs" dxfId="1034" priority="831" operator="equal">
      <formula>0</formula>
    </cfRule>
    <cfRule type="cellIs" dxfId="1033" priority="832" operator="equal">
      <formula>"ND"</formula>
    </cfRule>
  </conditionalFormatting>
  <conditionalFormatting sqref="E210:E225">
    <cfRule type="cellIs" dxfId="1032" priority="828" operator="lessThan">
      <formula>0</formula>
    </cfRule>
    <cfRule type="cellIs" dxfId="1031" priority="829" operator="equal">
      <formula>"-"</formula>
    </cfRule>
    <cfRule type="cellIs" dxfId="1030" priority="830" operator="greaterThan">
      <formula>0</formula>
    </cfRule>
  </conditionalFormatting>
  <conditionalFormatting sqref="E210:E225">
    <cfRule type="cellIs" dxfId="1029" priority="826" operator="equal">
      <formula>0</formula>
    </cfRule>
    <cfRule type="cellIs" dxfId="1028" priority="827" operator="equal">
      <formula>"ND"</formula>
    </cfRule>
  </conditionalFormatting>
  <conditionalFormatting sqref="E226:E241">
    <cfRule type="cellIs" dxfId="1027" priority="823" operator="lessThan">
      <formula>0</formula>
    </cfRule>
    <cfRule type="cellIs" dxfId="1026" priority="824" operator="equal">
      <formula>"-"</formula>
    </cfRule>
    <cfRule type="cellIs" dxfId="1025" priority="825" operator="greaterThan">
      <formula>0</formula>
    </cfRule>
  </conditionalFormatting>
  <conditionalFormatting sqref="E226:E241">
    <cfRule type="cellIs" dxfId="1024" priority="821" operator="equal">
      <formula>0</formula>
    </cfRule>
    <cfRule type="cellIs" dxfId="1023" priority="822" operator="equal">
      <formula>"ND"</formula>
    </cfRule>
  </conditionalFormatting>
  <conditionalFormatting sqref="E226:E241">
    <cfRule type="cellIs" dxfId="1022" priority="818" operator="lessThan">
      <formula>0</formula>
    </cfRule>
    <cfRule type="cellIs" dxfId="1021" priority="819" operator="equal">
      <formula>"-"</formula>
    </cfRule>
    <cfRule type="cellIs" dxfId="1020" priority="820" operator="greaterThan">
      <formula>0</formula>
    </cfRule>
  </conditionalFormatting>
  <conditionalFormatting sqref="E226:E241">
    <cfRule type="cellIs" dxfId="1019" priority="816" operator="equal">
      <formula>0</formula>
    </cfRule>
    <cfRule type="cellIs" dxfId="1018" priority="817" operator="equal">
      <formula>"ND"</formula>
    </cfRule>
  </conditionalFormatting>
  <conditionalFormatting sqref="E226:E241">
    <cfRule type="cellIs" dxfId="1017" priority="813" operator="lessThan">
      <formula>0</formula>
    </cfRule>
    <cfRule type="cellIs" dxfId="1016" priority="814" operator="equal">
      <formula>"-"</formula>
    </cfRule>
    <cfRule type="cellIs" dxfId="1015" priority="815" operator="greaterThan">
      <formula>0</formula>
    </cfRule>
  </conditionalFormatting>
  <conditionalFormatting sqref="E226:E241">
    <cfRule type="cellIs" dxfId="1014" priority="811" operator="equal">
      <formula>0</formula>
    </cfRule>
    <cfRule type="cellIs" dxfId="1013" priority="812" operator="equal">
      <formula>"ND"</formula>
    </cfRule>
  </conditionalFormatting>
  <conditionalFormatting sqref="E226:E241">
    <cfRule type="cellIs" dxfId="1012" priority="808" operator="lessThan">
      <formula>0</formula>
    </cfRule>
    <cfRule type="cellIs" dxfId="1011" priority="809" operator="equal">
      <formula>"-"</formula>
    </cfRule>
    <cfRule type="cellIs" dxfId="1010" priority="810" operator="greaterThan">
      <formula>0</formula>
    </cfRule>
  </conditionalFormatting>
  <conditionalFormatting sqref="E226:E241">
    <cfRule type="cellIs" dxfId="1009" priority="806" operator="equal">
      <formula>0</formula>
    </cfRule>
    <cfRule type="cellIs" dxfId="1008" priority="807" operator="equal">
      <formula>"ND"</formula>
    </cfRule>
  </conditionalFormatting>
  <conditionalFormatting sqref="E226:E241">
    <cfRule type="cellIs" dxfId="1007" priority="803" operator="lessThan">
      <formula>0</formula>
    </cfRule>
    <cfRule type="cellIs" dxfId="1006" priority="804" operator="equal">
      <formula>"-"</formula>
    </cfRule>
    <cfRule type="cellIs" dxfId="1005" priority="805" operator="greaterThan">
      <formula>0</formula>
    </cfRule>
  </conditionalFormatting>
  <conditionalFormatting sqref="E226:E241">
    <cfRule type="cellIs" dxfId="1004" priority="801" operator="equal">
      <formula>0</formula>
    </cfRule>
    <cfRule type="cellIs" dxfId="1003" priority="802" operator="equal">
      <formula>"ND"</formula>
    </cfRule>
  </conditionalFormatting>
  <conditionalFormatting sqref="E226:E241">
    <cfRule type="cellIs" dxfId="1002" priority="798" operator="lessThan">
      <formula>0</formula>
    </cfRule>
    <cfRule type="cellIs" dxfId="1001" priority="799" operator="equal">
      <formula>"-"</formula>
    </cfRule>
    <cfRule type="cellIs" dxfId="1000" priority="800" operator="greaterThan">
      <formula>0</formula>
    </cfRule>
  </conditionalFormatting>
  <conditionalFormatting sqref="E226:E241">
    <cfRule type="cellIs" dxfId="999" priority="796" operator="equal">
      <formula>0</formula>
    </cfRule>
    <cfRule type="cellIs" dxfId="998" priority="797" operator="equal">
      <formula>"ND"</formula>
    </cfRule>
  </conditionalFormatting>
  <conditionalFormatting sqref="E226:E241">
    <cfRule type="cellIs" dxfId="997" priority="793" operator="lessThan">
      <formula>0</formula>
    </cfRule>
    <cfRule type="cellIs" dxfId="996" priority="794" operator="equal">
      <formula>"-"</formula>
    </cfRule>
    <cfRule type="cellIs" dxfId="995" priority="795" operator="greaterThan">
      <formula>0</formula>
    </cfRule>
  </conditionalFormatting>
  <conditionalFormatting sqref="E226:E241">
    <cfRule type="cellIs" dxfId="994" priority="791" operator="equal">
      <formula>0</formula>
    </cfRule>
    <cfRule type="cellIs" dxfId="993" priority="792" operator="equal">
      <formula>"ND"</formula>
    </cfRule>
  </conditionalFormatting>
  <conditionalFormatting sqref="E226:E241">
    <cfRule type="cellIs" dxfId="992" priority="788" operator="lessThan">
      <formula>0</formula>
    </cfRule>
    <cfRule type="cellIs" dxfId="991" priority="789" operator="equal">
      <formula>"-"</formula>
    </cfRule>
    <cfRule type="cellIs" dxfId="990" priority="790" operator="greaterThan">
      <formula>0</formula>
    </cfRule>
  </conditionalFormatting>
  <conditionalFormatting sqref="E226:E241">
    <cfRule type="cellIs" dxfId="989" priority="786" operator="equal">
      <formula>0</formula>
    </cfRule>
    <cfRule type="cellIs" dxfId="988" priority="787" operator="equal">
      <formula>"ND"</formula>
    </cfRule>
  </conditionalFormatting>
  <conditionalFormatting sqref="E226:E241">
    <cfRule type="cellIs" dxfId="987" priority="783" operator="lessThan">
      <formula>0</formula>
    </cfRule>
    <cfRule type="cellIs" dxfId="986" priority="784" operator="equal">
      <formula>"-"</formula>
    </cfRule>
    <cfRule type="cellIs" dxfId="985" priority="785" operator="greaterThan">
      <formula>0</formula>
    </cfRule>
  </conditionalFormatting>
  <conditionalFormatting sqref="E226:E241">
    <cfRule type="cellIs" dxfId="984" priority="781" operator="equal">
      <formula>0</formula>
    </cfRule>
    <cfRule type="cellIs" dxfId="983" priority="782" operator="equal">
      <formula>"ND"</formula>
    </cfRule>
  </conditionalFormatting>
  <conditionalFormatting sqref="E226:E241">
    <cfRule type="cellIs" dxfId="982" priority="778" operator="lessThan">
      <formula>0</formula>
    </cfRule>
    <cfRule type="cellIs" dxfId="981" priority="779" operator="equal">
      <formula>"-"</formula>
    </cfRule>
    <cfRule type="cellIs" dxfId="980" priority="780" operator="greaterThan">
      <formula>0</formula>
    </cfRule>
  </conditionalFormatting>
  <conditionalFormatting sqref="E226:E241">
    <cfRule type="cellIs" dxfId="979" priority="776" operator="equal">
      <formula>0</formula>
    </cfRule>
    <cfRule type="cellIs" dxfId="978" priority="777" operator="equal">
      <formula>"ND"</formula>
    </cfRule>
  </conditionalFormatting>
  <conditionalFormatting sqref="E226:E241">
    <cfRule type="cellIs" dxfId="977" priority="773" operator="lessThan">
      <formula>0</formula>
    </cfRule>
    <cfRule type="cellIs" dxfId="976" priority="774" operator="equal">
      <formula>"-"</formula>
    </cfRule>
    <cfRule type="cellIs" dxfId="975" priority="775" operator="greaterThan">
      <formula>0</formula>
    </cfRule>
  </conditionalFormatting>
  <conditionalFormatting sqref="E226:E241">
    <cfRule type="cellIs" dxfId="974" priority="771" operator="equal">
      <formula>0</formula>
    </cfRule>
    <cfRule type="cellIs" dxfId="973" priority="772" operator="equal">
      <formula>"ND"</formula>
    </cfRule>
  </conditionalFormatting>
  <conditionalFormatting sqref="E226:E241">
    <cfRule type="cellIs" dxfId="972" priority="768" operator="lessThan">
      <formula>0</formula>
    </cfRule>
    <cfRule type="cellIs" dxfId="971" priority="769" operator="equal">
      <formula>"-"</formula>
    </cfRule>
    <cfRule type="cellIs" dxfId="970" priority="770" operator="greaterThan">
      <formula>0</formula>
    </cfRule>
  </conditionalFormatting>
  <conditionalFormatting sqref="E226:E241">
    <cfRule type="cellIs" dxfId="969" priority="766" operator="equal">
      <formula>0</formula>
    </cfRule>
    <cfRule type="cellIs" dxfId="968" priority="767" operator="equal">
      <formula>"ND"</formula>
    </cfRule>
  </conditionalFormatting>
  <conditionalFormatting sqref="E226:E241">
    <cfRule type="cellIs" dxfId="967" priority="763" operator="lessThan">
      <formula>0</formula>
    </cfRule>
    <cfRule type="cellIs" dxfId="966" priority="764" operator="equal">
      <formula>"-"</formula>
    </cfRule>
    <cfRule type="cellIs" dxfId="965" priority="765" operator="greaterThan">
      <formula>0</formula>
    </cfRule>
  </conditionalFormatting>
  <conditionalFormatting sqref="E226:E241">
    <cfRule type="cellIs" dxfId="964" priority="761" operator="equal">
      <formula>0</formula>
    </cfRule>
    <cfRule type="cellIs" dxfId="963" priority="762" operator="equal">
      <formula>"ND"</formula>
    </cfRule>
  </conditionalFormatting>
  <conditionalFormatting sqref="E226:E241">
    <cfRule type="cellIs" dxfId="962" priority="758" operator="lessThan">
      <formula>0</formula>
    </cfRule>
    <cfRule type="cellIs" dxfId="961" priority="759" operator="equal">
      <formula>"-"</formula>
    </cfRule>
    <cfRule type="cellIs" dxfId="960" priority="760" operator="greaterThan">
      <formula>0</formula>
    </cfRule>
  </conditionalFormatting>
  <conditionalFormatting sqref="E226:E241">
    <cfRule type="cellIs" dxfId="959" priority="756" operator="equal">
      <formula>0</formula>
    </cfRule>
    <cfRule type="cellIs" dxfId="958" priority="757" operator="equal">
      <formula>"ND"</formula>
    </cfRule>
  </conditionalFormatting>
  <conditionalFormatting sqref="E226:E241">
    <cfRule type="cellIs" dxfId="957" priority="753" operator="lessThan">
      <formula>0</formula>
    </cfRule>
    <cfRule type="cellIs" dxfId="956" priority="754" operator="equal">
      <formula>"-"</formula>
    </cfRule>
    <cfRule type="cellIs" dxfId="955" priority="755" operator="greaterThan">
      <formula>0</formula>
    </cfRule>
  </conditionalFormatting>
  <conditionalFormatting sqref="E226:E241">
    <cfRule type="cellIs" dxfId="954" priority="751" operator="equal">
      <formula>0</formula>
    </cfRule>
    <cfRule type="cellIs" dxfId="953" priority="752" operator="equal">
      <formula>"ND"</formula>
    </cfRule>
  </conditionalFormatting>
  <conditionalFormatting sqref="E226:E241">
    <cfRule type="cellIs" dxfId="952" priority="748" operator="lessThan">
      <formula>0</formula>
    </cfRule>
    <cfRule type="cellIs" dxfId="951" priority="749" operator="equal">
      <formula>"-"</formula>
    </cfRule>
    <cfRule type="cellIs" dxfId="950" priority="750" operator="greaterThan">
      <formula>0</formula>
    </cfRule>
  </conditionalFormatting>
  <conditionalFormatting sqref="E226:E241">
    <cfRule type="cellIs" dxfId="949" priority="746" operator="equal">
      <formula>0</formula>
    </cfRule>
    <cfRule type="cellIs" dxfId="948" priority="747" operator="equal">
      <formula>"ND"</formula>
    </cfRule>
  </conditionalFormatting>
  <conditionalFormatting sqref="E226:E241">
    <cfRule type="cellIs" dxfId="947" priority="743" operator="lessThan">
      <formula>0</formula>
    </cfRule>
    <cfRule type="cellIs" dxfId="946" priority="744" operator="equal">
      <formula>"-"</formula>
    </cfRule>
    <cfRule type="cellIs" dxfId="945" priority="745" operator="greaterThan">
      <formula>0</formula>
    </cfRule>
  </conditionalFormatting>
  <conditionalFormatting sqref="E226:E241">
    <cfRule type="cellIs" dxfId="944" priority="741" operator="equal">
      <formula>0</formula>
    </cfRule>
    <cfRule type="cellIs" dxfId="943" priority="742" operator="equal">
      <formula>"ND"</formula>
    </cfRule>
  </conditionalFormatting>
  <conditionalFormatting sqref="E226:E241">
    <cfRule type="cellIs" dxfId="942" priority="738" operator="lessThan">
      <formula>0</formula>
    </cfRule>
    <cfRule type="cellIs" dxfId="941" priority="739" operator="equal">
      <formula>"-"</formula>
    </cfRule>
    <cfRule type="cellIs" dxfId="940" priority="740" operator="greaterThan">
      <formula>0</formula>
    </cfRule>
  </conditionalFormatting>
  <conditionalFormatting sqref="E226:E241">
    <cfRule type="cellIs" dxfId="939" priority="736" operator="equal">
      <formula>0</formula>
    </cfRule>
    <cfRule type="cellIs" dxfId="938" priority="737" operator="equal">
      <formula>"ND"</formula>
    </cfRule>
  </conditionalFormatting>
  <conditionalFormatting sqref="E226:E241">
    <cfRule type="cellIs" dxfId="937" priority="733" operator="lessThan">
      <formula>0</formula>
    </cfRule>
    <cfRule type="cellIs" dxfId="936" priority="734" operator="equal">
      <formula>"-"</formula>
    </cfRule>
    <cfRule type="cellIs" dxfId="935" priority="735" operator="greaterThan">
      <formula>0</formula>
    </cfRule>
  </conditionalFormatting>
  <conditionalFormatting sqref="E226:E241">
    <cfRule type="cellIs" dxfId="934" priority="731" operator="equal">
      <formula>0</formula>
    </cfRule>
    <cfRule type="cellIs" dxfId="933" priority="732" operator="equal">
      <formula>"ND"</formula>
    </cfRule>
  </conditionalFormatting>
  <conditionalFormatting sqref="E226:E241">
    <cfRule type="cellIs" dxfId="932" priority="728" operator="lessThan">
      <formula>0</formula>
    </cfRule>
    <cfRule type="cellIs" dxfId="931" priority="729" operator="equal">
      <formula>"-"</formula>
    </cfRule>
    <cfRule type="cellIs" dxfId="930" priority="730" operator="greaterThan">
      <formula>0</formula>
    </cfRule>
  </conditionalFormatting>
  <conditionalFormatting sqref="E226:E241">
    <cfRule type="cellIs" dxfId="929" priority="726" operator="equal">
      <formula>0</formula>
    </cfRule>
    <cfRule type="cellIs" dxfId="928" priority="727" operator="equal">
      <formula>"ND"</formula>
    </cfRule>
  </conditionalFormatting>
  <conditionalFormatting sqref="E226:E241">
    <cfRule type="cellIs" dxfId="927" priority="723" operator="lessThan">
      <formula>0</formula>
    </cfRule>
    <cfRule type="cellIs" dxfId="926" priority="724" operator="equal">
      <formula>"-"</formula>
    </cfRule>
    <cfRule type="cellIs" dxfId="925" priority="725" operator="greaterThan">
      <formula>0</formula>
    </cfRule>
  </conditionalFormatting>
  <conditionalFormatting sqref="E226:E241">
    <cfRule type="cellIs" dxfId="924" priority="721" operator="equal">
      <formula>0</formula>
    </cfRule>
    <cfRule type="cellIs" dxfId="923" priority="722" operator="equal">
      <formula>"ND"</formula>
    </cfRule>
  </conditionalFormatting>
  <conditionalFormatting sqref="E226:E241">
    <cfRule type="cellIs" dxfId="922" priority="718" operator="lessThan">
      <formula>0</formula>
    </cfRule>
    <cfRule type="cellIs" dxfId="921" priority="719" operator="equal">
      <formula>"-"</formula>
    </cfRule>
    <cfRule type="cellIs" dxfId="920" priority="720" operator="greaterThan">
      <formula>0</formula>
    </cfRule>
  </conditionalFormatting>
  <conditionalFormatting sqref="E226:E241">
    <cfRule type="cellIs" dxfId="919" priority="716" operator="equal">
      <formula>0</formula>
    </cfRule>
    <cfRule type="cellIs" dxfId="918" priority="717" operator="equal">
      <formula>"ND"</formula>
    </cfRule>
  </conditionalFormatting>
  <conditionalFormatting sqref="E226:E241">
    <cfRule type="cellIs" dxfId="917" priority="713" operator="lessThan">
      <formula>0</formula>
    </cfRule>
    <cfRule type="cellIs" dxfId="916" priority="714" operator="equal">
      <formula>"-"</formula>
    </cfRule>
    <cfRule type="cellIs" dxfId="915" priority="715" operator="greaterThan">
      <formula>0</formula>
    </cfRule>
  </conditionalFormatting>
  <conditionalFormatting sqref="E226:E241">
    <cfRule type="cellIs" dxfId="914" priority="711" operator="equal">
      <formula>0</formula>
    </cfRule>
    <cfRule type="cellIs" dxfId="913" priority="712" operator="equal">
      <formula>"ND"</formula>
    </cfRule>
  </conditionalFormatting>
  <conditionalFormatting sqref="E226:E241">
    <cfRule type="cellIs" dxfId="912" priority="708" operator="lessThan">
      <formula>0</formula>
    </cfRule>
    <cfRule type="cellIs" dxfId="911" priority="709" operator="equal">
      <formula>"-"</formula>
    </cfRule>
    <cfRule type="cellIs" dxfId="910" priority="710" operator="greaterThan">
      <formula>0</formula>
    </cfRule>
  </conditionalFormatting>
  <conditionalFormatting sqref="E226:E241">
    <cfRule type="cellIs" dxfId="909" priority="706" operator="equal">
      <formula>0</formula>
    </cfRule>
    <cfRule type="cellIs" dxfId="908" priority="707" operator="equal">
      <formula>"ND"</formula>
    </cfRule>
  </conditionalFormatting>
  <conditionalFormatting sqref="E226:E241">
    <cfRule type="cellIs" dxfId="907" priority="703" operator="lessThan">
      <formula>0</formula>
    </cfRule>
    <cfRule type="cellIs" dxfId="906" priority="704" operator="equal">
      <formula>"-"</formula>
    </cfRule>
    <cfRule type="cellIs" dxfId="905" priority="705" operator="greaterThan">
      <formula>0</formula>
    </cfRule>
  </conditionalFormatting>
  <conditionalFormatting sqref="E226:E241">
    <cfRule type="cellIs" dxfId="904" priority="701" operator="equal">
      <formula>0</formula>
    </cfRule>
    <cfRule type="cellIs" dxfId="903" priority="702" operator="equal">
      <formula>"ND"</formula>
    </cfRule>
  </conditionalFormatting>
  <conditionalFormatting sqref="E242:E257">
    <cfRule type="cellIs" dxfId="902" priority="698" operator="lessThan">
      <formula>0</formula>
    </cfRule>
    <cfRule type="cellIs" dxfId="901" priority="699" operator="equal">
      <formula>"-"</formula>
    </cfRule>
    <cfRule type="cellIs" dxfId="900" priority="700" operator="greaterThan">
      <formula>0</formula>
    </cfRule>
  </conditionalFormatting>
  <conditionalFormatting sqref="E242:E257">
    <cfRule type="cellIs" dxfId="899" priority="696" operator="equal">
      <formula>0</formula>
    </cfRule>
    <cfRule type="cellIs" dxfId="898" priority="697" operator="equal">
      <formula>"ND"</formula>
    </cfRule>
  </conditionalFormatting>
  <conditionalFormatting sqref="E242:E257">
    <cfRule type="cellIs" dxfId="897" priority="693" operator="lessThan">
      <formula>0</formula>
    </cfRule>
    <cfRule type="cellIs" dxfId="896" priority="694" operator="equal">
      <formula>"-"</formula>
    </cfRule>
    <cfRule type="cellIs" dxfId="895" priority="695" operator="greaterThan">
      <formula>0</formula>
    </cfRule>
  </conditionalFormatting>
  <conditionalFormatting sqref="E242:E257">
    <cfRule type="cellIs" dxfId="894" priority="691" operator="equal">
      <formula>0</formula>
    </cfRule>
    <cfRule type="cellIs" dxfId="893" priority="692" operator="equal">
      <formula>"ND"</formula>
    </cfRule>
  </conditionalFormatting>
  <conditionalFormatting sqref="E242:E257">
    <cfRule type="cellIs" dxfId="892" priority="688" operator="lessThan">
      <formula>0</formula>
    </cfRule>
    <cfRule type="cellIs" dxfId="891" priority="689" operator="equal">
      <formula>"-"</formula>
    </cfRule>
    <cfRule type="cellIs" dxfId="890" priority="690" operator="greaterThan">
      <formula>0</formula>
    </cfRule>
  </conditionalFormatting>
  <conditionalFormatting sqref="E242:E257">
    <cfRule type="cellIs" dxfId="889" priority="686" operator="equal">
      <formula>0</formula>
    </cfRule>
    <cfRule type="cellIs" dxfId="888" priority="687" operator="equal">
      <formula>"ND"</formula>
    </cfRule>
  </conditionalFormatting>
  <conditionalFormatting sqref="E242:E257">
    <cfRule type="cellIs" dxfId="887" priority="683" operator="lessThan">
      <formula>0</formula>
    </cfRule>
    <cfRule type="cellIs" dxfId="886" priority="684" operator="equal">
      <formula>"-"</formula>
    </cfRule>
    <cfRule type="cellIs" dxfId="885" priority="685" operator="greaterThan">
      <formula>0</formula>
    </cfRule>
  </conditionalFormatting>
  <conditionalFormatting sqref="E242:E257">
    <cfRule type="cellIs" dxfId="884" priority="681" operator="equal">
      <formula>0</formula>
    </cfRule>
    <cfRule type="cellIs" dxfId="883" priority="682" operator="equal">
      <formula>"ND"</formula>
    </cfRule>
  </conditionalFormatting>
  <conditionalFormatting sqref="E242:E257">
    <cfRule type="cellIs" dxfId="882" priority="678" operator="lessThan">
      <formula>0</formula>
    </cfRule>
    <cfRule type="cellIs" dxfId="881" priority="679" operator="equal">
      <formula>"-"</formula>
    </cfRule>
    <cfRule type="cellIs" dxfId="880" priority="680" operator="greaterThan">
      <formula>0</formula>
    </cfRule>
  </conditionalFormatting>
  <conditionalFormatting sqref="E242:E257">
    <cfRule type="cellIs" dxfId="879" priority="676" operator="equal">
      <formula>0</formula>
    </cfRule>
    <cfRule type="cellIs" dxfId="878" priority="677" operator="equal">
      <formula>"ND"</formula>
    </cfRule>
  </conditionalFormatting>
  <conditionalFormatting sqref="E242:E257">
    <cfRule type="cellIs" dxfId="877" priority="673" operator="lessThan">
      <formula>0</formula>
    </cfRule>
    <cfRule type="cellIs" dxfId="876" priority="674" operator="equal">
      <formula>"-"</formula>
    </cfRule>
    <cfRule type="cellIs" dxfId="875" priority="675" operator="greaterThan">
      <formula>0</formula>
    </cfRule>
  </conditionalFormatting>
  <conditionalFormatting sqref="E242:E257">
    <cfRule type="cellIs" dxfId="874" priority="671" operator="equal">
      <formula>0</formula>
    </cfRule>
    <cfRule type="cellIs" dxfId="873" priority="672" operator="equal">
      <formula>"ND"</formula>
    </cfRule>
  </conditionalFormatting>
  <conditionalFormatting sqref="E242:E257">
    <cfRule type="cellIs" dxfId="872" priority="668" operator="lessThan">
      <formula>0</formula>
    </cfRule>
    <cfRule type="cellIs" dxfId="871" priority="669" operator="equal">
      <formula>"-"</formula>
    </cfRule>
    <cfRule type="cellIs" dxfId="870" priority="670" operator="greaterThan">
      <formula>0</formula>
    </cfRule>
  </conditionalFormatting>
  <conditionalFormatting sqref="E242:E257">
    <cfRule type="cellIs" dxfId="869" priority="666" operator="equal">
      <formula>0</formula>
    </cfRule>
    <cfRule type="cellIs" dxfId="868" priority="667" operator="equal">
      <formula>"ND"</formula>
    </cfRule>
  </conditionalFormatting>
  <conditionalFormatting sqref="E242:E257">
    <cfRule type="cellIs" dxfId="867" priority="663" operator="lessThan">
      <formula>0</formula>
    </cfRule>
    <cfRule type="cellIs" dxfId="866" priority="664" operator="equal">
      <formula>"-"</formula>
    </cfRule>
    <cfRule type="cellIs" dxfId="865" priority="665" operator="greaterThan">
      <formula>0</formula>
    </cfRule>
  </conditionalFormatting>
  <conditionalFormatting sqref="E242:E257">
    <cfRule type="cellIs" dxfId="864" priority="661" operator="equal">
      <formula>0</formula>
    </cfRule>
    <cfRule type="cellIs" dxfId="863" priority="662" operator="equal">
      <formula>"ND"</formula>
    </cfRule>
  </conditionalFormatting>
  <conditionalFormatting sqref="E242:E257">
    <cfRule type="cellIs" dxfId="862" priority="658" operator="lessThan">
      <formula>0</formula>
    </cfRule>
    <cfRule type="cellIs" dxfId="861" priority="659" operator="equal">
      <formula>"-"</formula>
    </cfRule>
    <cfRule type="cellIs" dxfId="860" priority="660" operator="greaterThan">
      <formula>0</formula>
    </cfRule>
  </conditionalFormatting>
  <conditionalFormatting sqref="E242:E257">
    <cfRule type="cellIs" dxfId="859" priority="656" operator="equal">
      <formula>0</formula>
    </cfRule>
    <cfRule type="cellIs" dxfId="858" priority="657" operator="equal">
      <formula>"ND"</formula>
    </cfRule>
  </conditionalFormatting>
  <conditionalFormatting sqref="E242:E257">
    <cfRule type="cellIs" dxfId="857" priority="653" operator="lessThan">
      <formula>0</formula>
    </cfRule>
    <cfRule type="cellIs" dxfId="856" priority="654" operator="equal">
      <formula>"-"</formula>
    </cfRule>
    <cfRule type="cellIs" dxfId="855" priority="655" operator="greaterThan">
      <formula>0</formula>
    </cfRule>
  </conditionalFormatting>
  <conditionalFormatting sqref="E242:E257">
    <cfRule type="cellIs" dxfId="854" priority="651" operator="equal">
      <formula>0</formula>
    </cfRule>
    <cfRule type="cellIs" dxfId="853" priority="652" operator="equal">
      <formula>"ND"</formula>
    </cfRule>
  </conditionalFormatting>
  <conditionalFormatting sqref="E242:E257">
    <cfRule type="cellIs" dxfId="852" priority="648" operator="lessThan">
      <formula>0</formula>
    </cfRule>
    <cfRule type="cellIs" dxfId="851" priority="649" operator="equal">
      <formula>"-"</formula>
    </cfRule>
    <cfRule type="cellIs" dxfId="850" priority="650" operator="greaterThan">
      <formula>0</formula>
    </cfRule>
  </conditionalFormatting>
  <conditionalFormatting sqref="E242:E257">
    <cfRule type="cellIs" dxfId="849" priority="646" operator="equal">
      <formula>0</formula>
    </cfRule>
    <cfRule type="cellIs" dxfId="848" priority="647" operator="equal">
      <formula>"ND"</formula>
    </cfRule>
  </conditionalFormatting>
  <conditionalFormatting sqref="E242:E257">
    <cfRule type="cellIs" dxfId="847" priority="643" operator="lessThan">
      <formula>0</formula>
    </cfRule>
    <cfRule type="cellIs" dxfId="846" priority="644" operator="equal">
      <formula>"-"</formula>
    </cfRule>
    <cfRule type="cellIs" dxfId="845" priority="645" operator="greaterThan">
      <formula>0</formula>
    </cfRule>
  </conditionalFormatting>
  <conditionalFormatting sqref="E242:E257">
    <cfRule type="cellIs" dxfId="844" priority="641" operator="equal">
      <formula>0</formula>
    </cfRule>
    <cfRule type="cellIs" dxfId="843" priority="642" operator="equal">
      <formula>"ND"</formula>
    </cfRule>
  </conditionalFormatting>
  <conditionalFormatting sqref="E242:E257">
    <cfRule type="cellIs" dxfId="842" priority="638" operator="lessThan">
      <formula>0</formula>
    </cfRule>
    <cfRule type="cellIs" dxfId="841" priority="639" operator="equal">
      <formula>"-"</formula>
    </cfRule>
    <cfRule type="cellIs" dxfId="840" priority="640" operator="greaterThan">
      <formula>0</formula>
    </cfRule>
  </conditionalFormatting>
  <conditionalFormatting sqref="E242:E257">
    <cfRule type="cellIs" dxfId="839" priority="636" operator="equal">
      <formula>0</formula>
    </cfRule>
    <cfRule type="cellIs" dxfId="838" priority="637" operator="equal">
      <formula>"ND"</formula>
    </cfRule>
  </conditionalFormatting>
  <conditionalFormatting sqref="E242:E257">
    <cfRule type="cellIs" dxfId="837" priority="633" operator="lessThan">
      <formula>0</formula>
    </cfRule>
    <cfRule type="cellIs" dxfId="836" priority="634" operator="equal">
      <formula>"-"</formula>
    </cfRule>
    <cfRule type="cellIs" dxfId="835" priority="635" operator="greaterThan">
      <formula>0</formula>
    </cfRule>
  </conditionalFormatting>
  <conditionalFormatting sqref="E242:E257">
    <cfRule type="cellIs" dxfId="834" priority="631" operator="equal">
      <formula>0</formula>
    </cfRule>
    <cfRule type="cellIs" dxfId="833" priority="632" operator="equal">
      <formula>"ND"</formula>
    </cfRule>
  </conditionalFormatting>
  <conditionalFormatting sqref="E242:E257">
    <cfRule type="cellIs" dxfId="832" priority="628" operator="lessThan">
      <formula>0</formula>
    </cfRule>
    <cfRule type="cellIs" dxfId="831" priority="629" operator="equal">
      <formula>"-"</formula>
    </cfRule>
    <cfRule type="cellIs" dxfId="830" priority="630" operator="greaterThan">
      <formula>0</formula>
    </cfRule>
  </conditionalFormatting>
  <conditionalFormatting sqref="E242:E257">
    <cfRule type="cellIs" dxfId="829" priority="626" operator="equal">
      <formula>0</formula>
    </cfRule>
    <cfRule type="cellIs" dxfId="828" priority="627" operator="equal">
      <formula>"ND"</formula>
    </cfRule>
  </conditionalFormatting>
  <conditionalFormatting sqref="E242:E257">
    <cfRule type="cellIs" dxfId="827" priority="623" operator="lessThan">
      <formula>0</formula>
    </cfRule>
    <cfRule type="cellIs" dxfId="826" priority="624" operator="equal">
      <formula>"-"</formula>
    </cfRule>
    <cfRule type="cellIs" dxfId="825" priority="625" operator="greaterThan">
      <formula>0</formula>
    </cfRule>
  </conditionalFormatting>
  <conditionalFormatting sqref="E242:E257">
    <cfRule type="cellIs" dxfId="824" priority="621" operator="equal">
      <formula>0</formula>
    </cfRule>
    <cfRule type="cellIs" dxfId="823" priority="622" operator="equal">
      <formula>"ND"</formula>
    </cfRule>
  </conditionalFormatting>
  <conditionalFormatting sqref="E242:E257">
    <cfRule type="cellIs" dxfId="822" priority="618" operator="lessThan">
      <formula>0</formula>
    </cfRule>
    <cfRule type="cellIs" dxfId="821" priority="619" operator="equal">
      <formula>"-"</formula>
    </cfRule>
    <cfRule type="cellIs" dxfId="820" priority="620" operator="greaterThan">
      <formula>0</formula>
    </cfRule>
  </conditionalFormatting>
  <conditionalFormatting sqref="E242:E257">
    <cfRule type="cellIs" dxfId="819" priority="616" operator="equal">
      <formula>0</formula>
    </cfRule>
    <cfRule type="cellIs" dxfId="818" priority="617" operator="equal">
      <formula>"ND"</formula>
    </cfRule>
  </conditionalFormatting>
  <conditionalFormatting sqref="E242:E257">
    <cfRule type="cellIs" dxfId="817" priority="613" operator="lessThan">
      <formula>0</formula>
    </cfRule>
    <cfRule type="cellIs" dxfId="816" priority="614" operator="equal">
      <formula>"-"</formula>
    </cfRule>
    <cfRule type="cellIs" dxfId="815" priority="615" operator="greaterThan">
      <formula>0</formula>
    </cfRule>
  </conditionalFormatting>
  <conditionalFormatting sqref="E242:E257">
    <cfRule type="cellIs" dxfId="814" priority="611" operator="equal">
      <formula>0</formula>
    </cfRule>
    <cfRule type="cellIs" dxfId="813" priority="612" operator="equal">
      <formula>"ND"</formula>
    </cfRule>
  </conditionalFormatting>
  <conditionalFormatting sqref="E242:E257">
    <cfRule type="cellIs" dxfId="812" priority="608" operator="lessThan">
      <formula>0</formula>
    </cfRule>
    <cfRule type="cellIs" dxfId="811" priority="609" operator="equal">
      <formula>"-"</formula>
    </cfRule>
    <cfRule type="cellIs" dxfId="810" priority="610" operator="greaterThan">
      <formula>0</formula>
    </cfRule>
  </conditionalFormatting>
  <conditionalFormatting sqref="E242:E257">
    <cfRule type="cellIs" dxfId="809" priority="606" operator="equal">
      <formula>0</formula>
    </cfRule>
    <cfRule type="cellIs" dxfId="808" priority="607" operator="equal">
      <formula>"ND"</formula>
    </cfRule>
  </conditionalFormatting>
  <conditionalFormatting sqref="E242:E257">
    <cfRule type="cellIs" dxfId="807" priority="603" operator="lessThan">
      <formula>0</formula>
    </cfRule>
    <cfRule type="cellIs" dxfId="806" priority="604" operator="equal">
      <formula>"-"</formula>
    </cfRule>
    <cfRule type="cellIs" dxfId="805" priority="605" operator="greaterThan">
      <formula>0</formula>
    </cfRule>
  </conditionalFormatting>
  <conditionalFormatting sqref="E242:E257">
    <cfRule type="cellIs" dxfId="804" priority="601" operator="equal">
      <formula>0</formula>
    </cfRule>
    <cfRule type="cellIs" dxfId="803" priority="602" operator="equal">
      <formula>"ND"</formula>
    </cfRule>
  </conditionalFormatting>
  <conditionalFormatting sqref="E242:E257">
    <cfRule type="cellIs" dxfId="802" priority="598" operator="lessThan">
      <formula>0</formula>
    </cfRule>
    <cfRule type="cellIs" dxfId="801" priority="599" operator="equal">
      <formula>"-"</formula>
    </cfRule>
    <cfRule type="cellIs" dxfId="800" priority="600" operator="greaterThan">
      <formula>0</formula>
    </cfRule>
  </conditionalFormatting>
  <conditionalFormatting sqref="E242:E257">
    <cfRule type="cellIs" dxfId="799" priority="596" operator="equal">
      <formula>0</formula>
    </cfRule>
    <cfRule type="cellIs" dxfId="798" priority="597" operator="equal">
      <formula>"ND"</formula>
    </cfRule>
  </conditionalFormatting>
  <conditionalFormatting sqref="E242:E257">
    <cfRule type="cellIs" dxfId="797" priority="593" operator="lessThan">
      <formula>0</formula>
    </cfRule>
    <cfRule type="cellIs" dxfId="796" priority="594" operator="equal">
      <formula>"-"</formula>
    </cfRule>
    <cfRule type="cellIs" dxfId="795" priority="595" operator="greaterThan">
      <formula>0</formula>
    </cfRule>
  </conditionalFormatting>
  <conditionalFormatting sqref="E242:E257">
    <cfRule type="cellIs" dxfId="794" priority="591" operator="equal">
      <formula>0</formula>
    </cfRule>
    <cfRule type="cellIs" dxfId="793" priority="592" operator="equal">
      <formula>"ND"</formula>
    </cfRule>
  </conditionalFormatting>
  <conditionalFormatting sqref="E242:E257">
    <cfRule type="cellIs" dxfId="792" priority="588" operator="lessThan">
      <formula>0</formula>
    </cfRule>
    <cfRule type="cellIs" dxfId="791" priority="589" operator="equal">
      <formula>"-"</formula>
    </cfRule>
    <cfRule type="cellIs" dxfId="790" priority="590" operator="greaterThan">
      <formula>0</formula>
    </cfRule>
  </conditionalFormatting>
  <conditionalFormatting sqref="E242:E257">
    <cfRule type="cellIs" dxfId="789" priority="586" operator="equal">
      <formula>0</formula>
    </cfRule>
    <cfRule type="cellIs" dxfId="788" priority="587" operator="equal">
      <formula>"ND"</formula>
    </cfRule>
  </conditionalFormatting>
  <conditionalFormatting sqref="E242:E257">
    <cfRule type="cellIs" dxfId="787" priority="583" operator="lessThan">
      <formula>0</formula>
    </cfRule>
    <cfRule type="cellIs" dxfId="786" priority="584" operator="equal">
      <formula>"-"</formula>
    </cfRule>
    <cfRule type="cellIs" dxfId="785" priority="585" operator="greaterThan">
      <formula>0</formula>
    </cfRule>
  </conditionalFormatting>
  <conditionalFormatting sqref="E242:E257">
    <cfRule type="cellIs" dxfId="784" priority="581" operator="equal">
      <formula>0</formula>
    </cfRule>
    <cfRule type="cellIs" dxfId="783" priority="582" operator="equal">
      <formula>"ND"</formula>
    </cfRule>
  </conditionalFormatting>
  <conditionalFormatting sqref="E242:E257">
    <cfRule type="cellIs" dxfId="782" priority="578" operator="lessThan">
      <formula>0</formula>
    </cfRule>
    <cfRule type="cellIs" dxfId="781" priority="579" operator="equal">
      <formula>"-"</formula>
    </cfRule>
    <cfRule type="cellIs" dxfId="780" priority="580" operator="greaterThan">
      <formula>0</formula>
    </cfRule>
  </conditionalFormatting>
  <conditionalFormatting sqref="E242:E257">
    <cfRule type="cellIs" dxfId="779" priority="576" operator="equal">
      <formula>0</formula>
    </cfRule>
    <cfRule type="cellIs" dxfId="778" priority="577" operator="equal">
      <formula>"ND"</formula>
    </cfRule>
  </conditionalFormatting>
  <conditionalFormatting sqref="E242:E257">
    <cfRule type="cellIs" dxfId="777" priority="573" operator="lessThan">
      <formula>0</formula>
    </cfRule>
    <cfRule type="cellIs" dxfId="776" priority="574" operator="equal">
      <formula>"-"</formula>
    </cfRule>
    <cfRule type="cellIs" dxfId="775" priority="575" operator="greaterThan">
      <formula>0</formula>
    </cfRule>
  </conditionalFormatting>
  <conditionalFormatting sqref="E242:E257">
    <cfRule type="cellIs" dxfId="774" priority="571" operator="equal">
      <formula>0</formula>
    </cfRule>
    <cfRule type="cellIs" dxfId="773" priority="572" operator="equal">
      <formula>"ND"</formula>
    </cfRule>
  </conditionalFormatting>
  <conditionalFormatting sqref="E258:E273">
    <cfRule type="cellIs" dxfId="772" priority="568" operator="lessThan">
      <formula>0</formula>
    </cfRule>
    <cfRule type="cellIs" dxfId="771" priority="569" operator="equal">
      <formula>"-"</formula>
    </cfRule>
    <cfRule type="cellIs" dxfId="770" priority="570" operator="greaterThan">
      <formula>0</formula>
    </cfRule>
  </conditionalFormatting>
  <conditionalFormatting sqref="E258:E273">
    <cfRule type="cellIs" dxfId="769" priority="566" operator="equal">
      <formula>0</formula>
    </cfRule>
    <cfRule type="cellIs" dxfId="768" priority="567" operator="equal">
      <formula>"ND"</formula>
    </cfRule>
  </conditionalFormatting>
  <conditionalFormatting sqref="E258:E273">
    <cfRule type="cellIs" dxfId="767" priority="563" operator="lessThan">
      <formula>0</formula>
    </cfRule>
    <cfRule type="cellIs" dxfId="766" priority="564" operator="equal">
      <formula>"-"</formula>
    </cfRule>
    <cfRule type="cellIs" dxfId="765" priority="565" operator="greaterThan">
      <formula>0</formula>
    </cfRule>
  </conditionalFormatting>
  <conditionalFormatting sqref="E258:E273">
    <cfRule type="cellIs" dxfId="764" priority="561" operator="equal">
      <formula>0</formula>
    </cfRule>
    <cfRule type="cellIs" dxfId="763" priority="562" operator="equal">
      <formula>"ND"</formula>
    </cfRule>
  </conditionalFormatting>
  <conditionalFormatting sqref="E258:E273">
    <cfRule type="cellIs" dxfId="762" priority="558" operator="lessThan">
      <formula>0</formula>
    </cfRule>
    <cfRule type="cellIs" dxfId="761" priority="559" operator="equal">
      <formula>"-"</formula>
    </cfRule>
    <cfRule type="cellIs" dxfId="760" priority="560" operator="greaterThan">
      <formula>0</formula>
    </cfRule>
  </conditionalFormatting>
  <conditionalFormatting sqref="E258:E273">
    <cfRule type="cellIs" dxfId="759" priority="556" operator="equal">
      <formula>0</formula>
    </cfRule>
    <cfRule type="cellIs" dxfId="758" priority="557" operator="equal">
      <formula>"ND"</formula>
    </cfRule>
  </conditionalFormatting>
  <conditionalFormatting sqref="E258:E273">
    <cfRule type="cellIs" dxfId="757" priority="553" operator="lessThan">
      <formula>0</formula>
    </cfRule>
    <cfRule type="cellIs" dxfId="756" priority="554" operator="equal">
      <formula>"-"</formula>
    </cfRule>
    <cfRule type="cellIs" dxfId="755" priority="555" operator="greaterThan">
      <formula>0</formula>
    </cfRule>
  </conditionalFormatting>
  <conditionalFormatting sqref="E258:E273">
    <cfRule type="cellIs" dxfId="754" priority="551" operator="equal">
      <formula>0</formula>
    </cfRule>
    <cfRule type="cellIs" dxfId="753" priority="552" operator="equal">
      <formula>"ND"</formula>
    </cfRule>
  </conditionalFormatting>
  <conditionalFormatting sqref="E258:E273">
    <cfRule type="cellIs" dxfId="752" priority="548" operator="lessThan">
      <formula>0</formula>
    </cfRule>
    <cfRule type="cellIs" dxfId="751" priority="549" operator="equal">
      <formula>"-"</formula>
    </cfRule>
    <cfRule type="cellIs" dxfId="750" priority="550" operator="greaterThan">
      <formula>0</formula>
    </cfRule>
  </conditionalFormatting>
  <conditionalFormatting sqref="E258:E273">
    <cfRule type="cellIs" dxfId="749" priority="546" operator="equal">
      <formula>0</formula>
    </cfRule>
    <cfRule type="cellIs" dxfId="748" priority="547" operator="equal">
      <formula>"ND"</formula>
    </cfRule>
  </conditionalFormatting>
  <conditionalFormatting sqref="E258:E273">
    <cfRule type="cellIs" dxfId="747" priority="543" operator="lessThan">
      <formula>0</formula>
    </cfRule>
    <cfRule type="cellIs" dxfId="746" priority="544" operator="equal">
      <formula>"-"</formula>
    </cfRule>
    <cfRule type="cellIs" dxfId="745" priority="545" operator="greaterThan">
      <formula>0</formula>
    </cfRule>
  </conditionalFormatting>
  <conditionalFormatting sqref="E258:E273">
    <cfRule type="cellIs" dxfId="744" priority="541" operator="equal">
      <formula>0</formula>
    </cfRule>
    <cfRule type="cellIs" dxfId="743" priority="542" operator="equal">
      <formula>"ND"</formula>
    </cfRule>
  </conditionalFormatting>
  <conditionalFormatting sqref="E258:E273">
    <cfRule type="cellIs" dxfId="742" priority="538" operator="lessThan">
      <formula>0</formula>
    </cfRule>
    <cfRule type="cellIs" dxfId="741" priority="539" operator="equal">
      <formula>"-"</formula>
    </cfRule>
    <cfRule type="cellIs" dxfId="740" priority="540" operator="greaterThan">
      <formula>0</formula>
    </cfRule>
  </conditionalFormatting>
  <conditionalFormatting sqref="E258:E273">
    <cfRule type="cellIs" dxfId="739" priority="536" operator="equal">
      <formula>0</formula>
    </cfRule>
    <cfRule type="cellIs" dxfId="738" priority="537" operator="equal">
      <formula>"ND"</formula>
    </cfRule>
  </conditionalFormatting>
  <conditionalFormatting sqref="E258:E273">
    <cfRule type="cellIs" dxfId="737" priority="533" operator="lessThan">
      <formula>0</formula>
    </cfRule>
    <cfRule type="cellIs" dxfId="736" priority="534" operator="equal">
      <formula>"-"</formula>
    </cfRule>
    <cfRule type="cellIs" dxfId="735" priority="535" operator="greaterThan">
      <formula>0</formula>
    </cfRule>
  </conditionalFormatting>
  <conditionalFormatting sqref="E258:E273">
    <cfRule type="cellIs" dxfId="734" priority="531" operator="equal">
      <formula>0</formula>
    </cfRule>
    <cfRule type="cellIs" dxfId="733" priority="532" operator="equal">
      <formula>"ND"</formula>
    </cfRule>
  </conditionalFormatting>
  <conditionalFormatting sqref="E258:E273">
    <cfRule type="cellIs" dxfId="732" priority="528" operator="lessThan">
      <formula>0</formula>
    </cfRule>
    <cfRule type="cellIs" dxfId="731" priority="529" operator="equal">
      <formula>"-"</formula>
    </cfRule>
    <cfRule type="cellIs" dxfId="730" priority="530" operator="greaterThan">
      <formula>0</formula>
    </cfRule>
  </conditionalFormatting>
  <conditionalFormatting sqref="E258:E273">
    <cfRule type="cellIs" dxfId="729" priority="526" operator="equal">
      <formula>0</formula>
    </cfRule>
    <cfRule type="cellIs" dxfId="728" priority="527" operator="equal">
      <formula>"ND"</formula>
    </cfRule>
  </conditionalFormatting>
  <conditionalFormatting sqref="E258:E273">
    <cfRule type="cellIs" dxfId="727" priority="523" operator="lessThan">
      <formula>0</formula>
    </cfRule>
    <cfRule type="cellIs" dxfId="726" priority="524" operator="equal">
      <formula>"-"</formula>
    </cfRule>
    <cfRule type="cellIs" dxfId="725" priority="525" operator="greaterThan">
      <formula>0</formula>
    </cfRule>
  </conditionalFormatting>
  <conditionalFormatting sqref="E258:E273">
    <cfRule type="cellIs" dxfId="724" priority="521" operator="equal">
      <formula>0</formula>
    </cfRule>
    <cfRule type="cellIs" dxfId="723" priority="522" operator="equal">
      <formula>"ND"</formula>
    </cfRule>
  </conditionalFormatting>
  <conditionalFormatting sqref="E258:E273">
    <cfRule type="cellIs" dxfId="722" priority="518" operator="lessThan">
      <formula>0</formula>
    </cfRule>
    <cfRule type="cellIs" dxfId="721" priority="519" operator="equal">
      <formula>"-"</formula>
    </cfRule>
    <cfRule type="cellIs" dxfId="720" priority="520" operator="greaterThan">
      <formula>0</formula>
    </cfRule>
  </conditionalFormatting>
  <conditionalFormatting sqref="E258:E273">
    <cfRule type="cellIs" dxfId="719" priority="516" operator="equal">
      <formula>0</formula>
    </cfRule>
    <cfRule type="cellIs" dxfId="718" priority="517" operator="equal">
      <formula>"ND"</formula>
    </cfRule>
  </conditionalFormatting>
  <conditionalFormatting sqref="E258:E273">
    <cfRule type="cellIs" dxfId="717" priority="513" operator="lessThan">
      <formula>0</formula>
    </cfRule>
    <cfRule type="cellIs" dxfId="716" priority="514" operator="equal">
      <formula>"-"</formula>
    </cfRule>
    <cfRule type="cellIs" dxfId="715" priority="515" operator="greaterThan">
      <formula>0</formula>
    </cfRule>
  </conditionalFormatting>
  <conditionalFormatting sqref="E258:E273">
    <cfRule type="cellIs" dxfId="714" priority="511" operator="equal">
      <formula>0</formula>
    </cfRule>
    <cfRule type="cellIs" dxfId="713" priority="512" operator="equal">
      <formula>"ND"</formula>
    </cfRule>
  </conditionalFormatting>
  <conditionalFormatting sqref="E258:E273">
    <cfRule type="cellIs" dxfId="712" priority="508" operator="lessThan">
      <formula>0</formula>
    </cfRule>
    <cfRule type="cellIs" dxfId="711" priority="509" operator="equal">
      <formula>"-"</formula>
    </cfRule>
    <cfRule type="cellIs" dxfId="710" priority="510" operator="greaterThan">
      <formula>0</formula>
    </cfRule>
  </conditionalFormatting>
  <conditionalFormatting sqref="E258:E273">
    <cfRule type="cellIs" dxfId="709" priority="506" operator="equal">
      <formula>0</formula>
    </cfRule>
    <cfRule type="cellIs" dxfId="708" priority="507" operator="equal">
      <formula>"ND"</formula>
    </cfRule>
  </conditionalFormatting>
  <conditionalFormatting sqref="E258:E273">
    <cfRule type="cellIs" dxfId="707" priority="503" operator="lessThan">
      <formula>0</formula>
    </cfRule>
    <cfRule type="cellIs" dxfId="706" priority="504" operator="equal">
      <formula>"-"</formula>
    </cfRule>
    <cfRule type="cellIs" dxfId="705" priority="505" operator="greaterThan">
      <formula>0</formula>
    </cfRule>
  </conditionalFormatting>
  <conditionalFormatting sqref="E258:E273">
    <cfRule type="cellIs" dxfId="704" priority="501" operator="equal">
      <formula>0</formula>
    </cfRule>
    <cfRule type="cellIs" dxfId="703" priority="502" operator="equal">
      <formula>"ND"</formula>
    </cfRule>
  </conditionalFormatting>
  <conditionalFormatting sqref="E258:E273">
    <cfRule type="cellIs" dxfId="702" priority="498" operator="lessThan">
      <formula>0</formula>
    </cfRule>
    <cfRule type="cellIs" dxfId="701" priority="499" operator="equal">
      <formula>"-"</formula>
    </cfRule>
    <cfRule type="cellIs" dxfId="700" priority="500" operator="greaterThan">
      <formula>0</formula>
    </cfRule>
  </conditionalFormatting>
  <conditionalFormatting sqref="E258:E273">
    <cfRule type="cellIs" dxfId="699" priority="496" operator="equal">
      <formula>0</formula>
    </cfRule>
    <cfRule type="cellIs" dxfId="698" priority="497" operator="equal">
      <formula>"ND"</formula>
    </cfRule>
  </conditionalFormatting>
  <conditionalFormatting sqref="E258:E273">
    <cfRule type="cellIs" dxfId="697" priority="493" operator="lessThan">
      <formula>0</formula>
    </cfRule>
    <cfRule type="cellIs" dxfId="696" priority="494" operator="equal">
      <formula>"-"</formula>
    </cfRule>
    <cfRule type="cellIs" dxfId="695" priority="495" operator="greaterThan">
      <formula>0</formula>
    </cfRule>
  </conditionalFormatting>
  <conditionalFormatting sqref="E258:E273">
    <cfRule type="cellIs" dxfId="694" priority="491" operator="equal">
      <formula>0</formula>
    </cfRule>
    <cfRule type="cellIs" dxfId="693" priority="492" operator="equal">
      <formula>"ND"</formula>
    </cfRule>
  </conditionalFormatting>
  <conditionalFormatting sqref="E258:E273">
    <cfRule type="cellIs" dxfId="692" priority="488" operator="lessThan">
      <formula>0</formula>
    </cfRule>
    <cfRule type="cellIs" dxfId="691" priority="489" operator="equal">
      <formula>"-"</formula>
    </cfRule>
    <cfRule type="cellIs" dxfId="690" priority="490" operator="greaterThan">
      <formula>0</formula>
    </cfRule>
  </conditionalFormatting>
  <conditionalFormatting sqref="E258:E273">
    <cfRule type="cellIs" dxfId="689" priority="486" operator="equal">
      <formula>0</formula>
    </cfRule>
    <cfRule type="cellIs" dxfId="688" priority="487" operator="equal">
      <formula>"ND"</formula>
    </cfRule>
  </conditionalFormatting>
  <conditionalFormatting sqref="E258:E273">
    <cfRule type="cellIs" dxfId="687" priority="483" operator="lessThan">
      <formula>0</formula>
    </cfRule>
    <cfRule type="cellIs" dxfId="686" priority="484" operator="equal">
      <formula>"-"</formula>
    </cfRule>
    <cfRule type="cellIs" dxfId="685" priority="485" operator="greaterThan">
      <formula>0</formula>
    </cfRule>
  </conditionalFormatting>
  <conditionalFormatting sqref="E258:E273">
    <cfRule type="cellIs" dxfId="684" priority="481" operator="equal">
      <formula>0</formula>
    </cfRule>
    <cfRule type="cellIs" dxfId="683" priority="482" operator="equal">
      <formula>"ND"</formula>
    </cfRule>
  </conditionalFormatting>
  <conditionalFormatting sqref="E258:E273">
    <cfRule type="cellIs" dxfId="682" priority="478" operator="lessThan">
      <formula>0</formula>
    </cfRule>
    <cfRule type="cellIs" dxfId="681" priority="479" operator="equal">
      <formula>"-"</formula>
    </cfRule>
    <cfRule type="cellIs" dxfId="680" priority="480" operator="greaterThan">
      <formula>0</formula>
    </cfRule>
  </conditionalFormatting>
  <conditionalFormatting sqref="E258:E273">
    <cfRule type="cellIs" dxfId="679" priority="476" operator="equal">
      <formula>0</formula>
    </cfRule>
    <cfRule type="cellIs" dxfId="678" priority="477" operator="equal">
      <formula>"ND"</formula>
    </cfRule>
  </conditionalFormatting>
  <conditionalFormatting sqref="E258:E273">
    <cfRule type="cellIs" dxfId="677" priority="473" operator="lessThan">
      <formula>0</formula>
    </cfRule>
    <cfRule type="cellIs" dxfId="676" priority="474" operator="equal">
      <formula>"-"</formula>
    </cfRule>
    <cfRule type="cellIs" dxfId="675" priority="475" operator="greaterThan">
      <formula>0</formula>
    </cfRule>
  </conditionalFormatting>
  <conditionalFormatting sqref="E258:E273">
    <cfRule type="cellIs" dxfId="674" priority="471" operator="equal">
      <formula>0</formula>
    </cfRule>
    <cfRule type="cellIs" dxfId="673" priority="472" operator="equal">
      <formula>"ND"</formula>
    </cfRule>
  </conditionalFormatting>
  <conditionalFormatting sqref="E258:E273">
    <cfRule type="cellIs" dxfId="672" priority="468" operator="lessThan">
      <formula>0</formula>
    </cfRule>
    <cfRule type="cellIs" dxfId="671" priority="469" operator="equal">
      <formula>"-"</formula>
    </cfRule>
    <cfRule type="cellIs" dxfId="670" priority="470" operator="greaterThan">
      <formula>0</formula>
    </cfRule>
  </conditionalFormatting>
  <conditionalFormatting sqref="E258:E273">
    <cfRule type="cellIs" dxfId="669" priority="466" operator="equal">
      <formula>0</formula>
    </cfRule>
    <cfRule type="cellIs" dxfId="668" priority="467" operator="equal">
      <formula>"ND"</formula>
    </cfRule>
  </conditionalFormatting>
  <conditionalFormatting sqref="E258:E273">
    <cfRule type="cellIs" dxfId="667" priority="463" operator="lessThan">
      <formula>0</formula>
    </cfRule>
    <cfRule type="cellIs" dxfId="666" priority="464" operator="equal">
      <formula>"-"</formula>
    </cfRule>
    <cfRule type="cellIs" dxfId="665" priority="465" operator="greaterThan">
      <formula>0</formula>
    </cfRule>
  </conditionalFormatting>
  <conditionalFormatting sqref="E258:E273">
    <cfRule type="cellIs" dxfId="664" priority="461" operator="equal">
      <formula>0</formula>
    </cfRule>
    <cfRule type="cellIs" dxfId="663" priority="462" operator="equal">
      <formula>"ND"</formula>
    </cfRule>
  </conditionalFormatting>
  <conditionalFormatting sqref="E258:E273">
    <cfRule type="cellIs" dxfId="662" priority="458" operator="lessThan">
      <formula>0</formula>
    </cfRule>
    <cfRule type="cellIs" dxfId="661" priority="459" operator="equal">
      <formula>"-"</formula>
    </cfRule>
    <cfRule type="cellIs" dxfId="660" priority="460" operator="greaterThan">
      <formula>0</formula>
    </cfRule>
  </conditionalFormatting>
  <conditionalFormatting sqref="E258:E273">
    <cfRule type="cellIs" dxfId="659" priority="456" operator="equal">
      <formula>0</formula>
    </cfRule>
    <cfRule type="cellIs" dxfId="658" priority="457" operator="equal">
      <formula>"ND"</formula>
    </cfRule>
  </conditionalFormatting>
  <conditionalFormatting sqref="E258:E273">
    <cfRule type="cellIs" dxfId="657" priority="453" operator="lessThan">
      <formula>0</formula>
    </cfRule>
    <cfRule type="cellIs" dxfId="656" priority="454" operator="equal">
      <formula>"-"</formula>
    </cfRule>
    <cfRule type="cellIs" dxfId="655" priority="455" operator="greaterThan">
      <formula>0</formula>
    </cfRule>
  </conditionalFormatting>
  <conditionalFormatting sqref="E258:E273">
    <cfRule type="cellIs" dxfId="654" priority="451" operator="equal">
      <formula>0</formula>
    </cfRule>
    <cfRule type="cellIs" dxfId="653" priority="452" operator="equal">
      <formula>"ND"</formula>
    </cfRule>
  </conditionalFormatting>
  <conditionalFormatting sqref="E258:E273">
    <cfRule type="cellIs" dxfId="652" priority="448" operator="lessThan">
      <formula>0</formula>
    </cfRule>
    <cfRule type="cellIs" dxfId="651" priority="449" operator="equal">
      <formula>"-"</formula>
    </cfRule>
    <cfRule type="cellIs" dxfId="650" priority="450" operator="greaterThan">
      <formula>0</formula>
    </cfRule>
  </conditionalFormatting>
  <conditionalFormatting sqref="E258:E273">
    <cfRule type="cellIs" dxfId="649" priority="446" operator="equal">
      <formula>0</formula>
    </cfRule>
    <cfRule type="cellIs" dxfId="648" priority="447" operator="equal">
      <formula>"ND"</formula>
    </cfRule>
  </conditionalFormatting>
  <conditionalFormatting sqref="E258:E273">
    <cfRule type="cellIs" dxfId="647" priority="443" operator="lessThan">
      <formula>0</formula>
    </cfRule>
    <cfRule type="cellIs" dxfId="646" priority="444" operator="equal">
      <formula>"-"</formula>
    </cfRule>
    <cfRule type="cellIs" dxfId="645" priority="445" operator="greaterThan">
      <formula>0</formula>
    </cfRule>
  </conditionalFormatting>
  <conditionalFormatting sqref="E258:E273">
    <cfRule type="cellIs" dxfId="644" priority="441" operator="equal">
      <formula>0</formula>
    </cfRule>
    <cfRule type="cellIs" dxfId="643" priority="442" operator="equal">
      <formula>"ND"</formula>
    </cfRule>
  </conditionalFormatting>
  <conditionalFormatting sqref="E258:E273">
    <cfRule type="cellIs" dxfId="642" priority="438" operator="lessThan">
      <formula>0</formula>
    </cfRule>
    <cfRule type="cellIs" dxfId="641" priority="439" operator="equal">
      <formula>"-"</formula>
    </cfRule>
    <cfRule type="cellIs" dxfId="640" priority="440" operator="greaterThan">
      <formula>0</formula>
    </cfRule>
  </conditionalFormatting>
  <conditionalFormatting sqref="E258:E273">
    <cfRule type="cellIs" dxfId="639" priority="436" operator="equal">
      <formula>0</formula>
    </cfRule>
    <cfRule type="cellIs" dxfId="638" priority="437" operator="equal">
      <formula>"ND"</formula>
    </cfRule>
  </conditionalFormatting>
  <conditionalFormatting sqref="E274:E289">
    <cfRule type="cellIs" dxfId="637" priority="433" operator="lessThan">
      <formula>0</formula>
    </cfRule>
    <cfRule type="cellIs" dxfId="636" priority="434" operator="equal">
      <formula>"-"</formula>
    </cfRule>
    <cfRule type="cellIs" dxfId="635" priority="435" operator="greaterThan">
      <formula>0</formula>
    </cfRule>
  </conditionalFormatting>
  <conditionalFormatting sqref="E274:E289">
    <cfRule type="cellIs" dxfId="634" priority="431" operator="equal">
      <formula>0</formula>
    </cfRule>
    <cfRule type="cellIs" dxfId="633" priority="432" operator="equal">
      <formula>"ND"</formula>
    </cfRule>
  </conditionalFormatting>
  <conditionalFormatting sqref="E274:E289">
    <cfRule type="cellIs" dxfId="632" priority="428" operator="lessThan">
      <formula>0</formula>
    </cfRule>
    <cfRule type="cellIs" dxfId="631" priority="429" operator="equal">
      <formula>"-"</formula>
    </cfRule>
    <cfRule type="cellIs" dxfId="630" priority="430" operator="greaterThan">
      <formula>0</formula>
    </cfRule>
  </conditionalFormatting>
  <conditionalFormatting sqref="E274:E289">
    <cfRule type="cellIs" dxfId="629" priority="426" operator="equal">
      <formula>0</formula>
    </cfRule>
    <cfRule type="cellIs" dxfId="628" priority="427" operator="equal">
      <formula>"ND"</formula>
    </cfRule>
  </conditionalFormatting>
  <conditionalFormatting sqref="E274:E289">
    <cfRule type="cellIs" dxfId="627" priority="423" operator="lessThan">
      <formula>0</formula>
    </cfRule>
    <cfRule type="cellIs" dxfId="626" priority="424" operator="equal">
      <formula>"-"</formula>
    </cfRule>
    <cfRule type="cellIs" dxfId="625" priority="425" operator="greaterThan">
      <formula>0</formula>
    </cfRule>
  </conditionalFormatting>
  <conditionalFormatting sqref="E274:E289">
    <cfRule type="cellIs" dxfId="624" priority="421" operator="equal">
      <formula>0</formula>
    </cfRule>
    <cfRule type="cellIs" dxfId="623" priority="422" operator="equal">
      <formula>"ND"</formula>
    </cfRule>
  </conditionalFormatting>
  <conditionalFormatting sqref="E274:E289">
    <cfRule type="cellIs" dxfId="622" priority="418" operator="lessThan">
      <formula>0</formula>
    </cfRule>
    <cfRule type="cellIs" dxfId="621" priority="419" operator="equal">
      <formula>"-"</formula>
    </cfRule>
    <cfRule type="cellIs" dxfId="620" priority="420" operator="greaterThan">
      <formula>0</formula>
    </cfRule>
  </conditionalFormatting>
  <conditionalFormatting sqref="E274:E289">
    <cfRule type="cellIs" dxfId="619" priority="416" operator="equal">
      <formula>0</formula>
    </cfRule>
    <cfRule type="cellIs" dxfId="618" priority="417" operator="equal">
      <formula>"ND"</formula>
    </cfRule>
  </conditionalFormatting>
  <conditionalFormatting sqref="E274:E289">
    <cfRule type="cellIs" dxfId="617" priority="413" operator="lessThan">
      <formula>0</formula>
    </cfRule>
    <cfRule type="cellIs" dxfId="616" priority="414" operator="equal">
      <formula>"-"</formula>
    </cfRule>
    <cfRule type="cellIs" dxfId="615" priority="415" operator="greaterThan">
      <formula>0</formula>
    </cfRule>
  </conditionalFormatting>
  <conditionalFormatting sqref="E274:E289">
    <cfRule type="cellIs" dxfId="614" priority="411" operator="equal">
      <formula>0</formula>
    </cfRule>
    <cfRule type="cellIs" dxfId="613" priority="412" operator="equal">
      <formula>"ND"</formula>
    </cfRule>
  </conditionalFormatting>
  <conditionalFormatting sqref="E274:E289">
    <cfRule type="cellIs" dxfId="612" priority="408" operator="lessThan">
      <formula>0</formula>
    </cfRule>
    <cfRule type="cellIs" dxfId="611" priority="409" operator="equal">
      <formula>"-"</formula>
    </cfRule>
    <cfRule type="cellIs" dxfId="610" priority="410" operator="greaterThan">
      <formula>0</formula>
    </cfRule>
  </conditionalFormatting>
  <conditionalFormatting sqref="E274:E289">
    <cfRule type="cellIs" dxfId="609" priority="406" operator="equal">
      <formula>0</formula>
    </cfRule>
    <cfRule type="cellIs" dxfId="608" priority="407" operator="equal">
      <formula>"ND"</formula>
    </cfRule>
  </conditionalFormatting>
  <conditionalFormatting sqref="E274:E289">
    <cfRule type="cellIs" dxfId="607" priority="403" operator="lessThan">
      <formula>0</formula>
    </cfRule>
    <cfRule type="cellIs" dxfId="606" priority="404" operator="equal">
      <formula>"-"</formula>
    </cfRule>
    <cfRule type="cellIs" dxfId="605" priority="405" operator="greaterThan">
      <formula>0</formula>
    </cfRule>
  </conditionalFormatting>
  <conditionalFormatting sqref="E274:E289">
    <cfRule type="cellIs" dxfId="604" priority="401" operator="equal">
      <formula>0</formula>
    </cfRule>
    <cfRule type="cellIs" dxfId="603" priority="402" operator="equal">
      <formula>"ND"</formula>
    </cfRule>
  </conditionalFormatting>
  <conditionalFormatting sqref="E274:E289">
    <cfRule type="cellIs" dxfId="602" priority="398" operator="lessThan">
      <formula>0</formula>
    </cfRule>
    <cfRule type="cellIs" dxfId="601" priority="399" operator="equal">
      <formula>"-"</formula>
    </cfRule>
    <cfRule type="cellIs" dxfId="600" priority="400" operator="greaterThan">
      <formula>0</formula>
    </cfRule>
  </conditionalFormatting>
  <conditionalFormatting sqref="E274:E289">
    <cfRule type="cellIs" dxfId="599" priority="396" operator="equal">
      <formula>0</formula>
    </cfRule>
    <cfRule type="cellIs" dxfId="598" priority="397" operator="equal">
      <formula>"ND"</formula>
    </cfRule>
  </conditionalFormatting>
  <conditionalFormatting sqref="E274:E289">
    <cfRule type="cellIs" dxfId="597" priority="393" operator="lessThan">
      <formula>0</formula>
    </cfRule>
    <cfRule type="cellIs" dxfId="596" priority="394" operator="equal">
      <formula>"-"</formula>
    </cfRule>
    <cfRule type="cellIs" dxfId="595" priority="395" operator="greaterThan">
      <formula>0</formula>
    </cfRule>
  </conditionalFormatting>
  <conditionalFormatting sqref="E274:E289">
    <cfRule type="cellIs" dxfId="594" priority="391" operator="equal">
      <formula>0</formula>
    </cfRule>
    <cfRule type="cellIs" dxfId="593" priority="392" operator="equal">
      <formula>"ND"</formula>
    </cfRule>
  </conditionalFormatting>
  <conditionalFormatting sqref="E274:E289">
    <cfRule type="cellIs" dxfId="592" priority="388" operator="lessThan">
      <formula>0</formula>
    </cfRule>
    <cfRule type="cellIs" dxfId="591" priority="389" operator="equal">
      <formula>"-"</formula>
    </cfRule>
    <cfRule type="cellIs" dxfId="590" priority="390" operator="greaterThan">
      <formula>0</formula>
    </cfRule>
  </conditionalFormatting>
  <conditionalFormatting sqref="E274:E289">
    <cfRule type="cellIs" dxfId="589" priority="386" operator="equal">
      <formula>0</formula>
    </cfRule>
    <cfRule type="cellIs" dxfId="588" priority="387" operator="equal">
      <formula>"ND"</formula>
    </cfRule>
  </conditionalFormatting>
  <conditionalFormatting sqref="E274:E289">
    <cfRule type="cellIs" dxfId="587" priority="383" operator="lessThan">
      <formula>0</formula>
    </cfRule>
    <cfRule type="cellIs" dxfId="586" priority="384" operator="equal">
      <formula>"-"</formula>
    </cfRule>
    <cfRule type="cellIs" dxfId="585" priority="385" operator="greaterThan">
      <formula>0</formula>
    </cfRule>
  </conditionalFormatting>
  <conditionalFormatting sqref="E274:E289">
    <cfRule type="cellIs" dxfId="584" priority="381" operator="equal">
      <formula>0</formula>
    </cfRule>
    <cfRule type="cellIs" dxfId="583" priority="382" operator="equal">
      <formula>"ND"</formula>
    </cfRule>
  </conditionalFormatting>
  <conditionalFormatting sqref="E274:E289">
    <cfRule type="cellIs" dxfId="582" priority="378" operator="lessThan">
      <formula>0</formula>
    </cfRule>
    <cfRule type="cellIs" dxfId="581" priority="379" operator="equal">
      <formula>"-"</formula>
    </cfRule>
    <cfRule type="cellIs" dxfId="580" priority="380" operator="greaterThan">
      <formula>0</formula>
    </cfRule>
  </conditionalFormatting>
  <conditionalFormatting sqref="E274:E289">
    <cfRule type="cellIs" dxfId="579" priority="376" operator="equal">
      <formula>0</formula>
    </cfRule>
    <cfRule type="cellIs" dxfId="578" priority="377" operator="equal">
      <formula>"ND"</formula>
    </cfRule>
  </conditionalFormatting>
  <conditionalFormatting sqref="E274:E289">
    <cfRule type="cellIs" dxfId="577" priority="373" operator="lessThan">
      <formula>0</formula>
    </cfRule>
    <cfRule type="cellIs" dxfId="576" priority="374" operator="equal">
      <formula>"-"</formula>
    </cfRule>
    <cfRule type="cellIs" dxfId="575" priority="375" operator="greaterThan">
      <formula>0</formula>
    </cfRule>
  </conditionalFormatting>
  <conditionalFormatting sqref="E274:E289">
    <cfRule type="cellIs" dxfId="574" priority="371" operator="equal">
      <formula>0</formula>
    </cfRule>
    <cfRule type="cellIs" dxfId="573" priority="372" operator="equal">
      <formula>"ND"</formula>
    </cfRule>
  </conditionalFormatting>
  <conditionalFormatting sqref="E274:E289">
    <cfRule type="cellIs" dxfId="572" priority="368" operator="lessThan">
      <formula>0</formula>
    </cfRule>
    <cfRule type="cellIs" dxfId="571" priority="369" operator="equal">
      <formula>"-"</formula>
    </cfRule>
    <cfRule type="cellIs" dxfId="570" priority="370" operator="greaterThan">
      <formula>0</formula>
    </cfRule>
  </conditionalFormatting>
  <conditionalFormatting sqref="E274:E289">
    <cfRule type="cellIs" dxfId="569" priority="366" operator="equal">
      <formula>0</formula>
    </cfRule>
    <cfRule type="cellIs" dxfId="568" priority="367" operator="equal">
      <formula>"ND"</formula>
    </cfRule>
  </conditionalFormatting>
  <conditionalFormatting sqref="E274:E289">
    <cfRule type="cellIs" dxfId="567" priority="363" operator="lessThan">
      <formula>0</formula>
    </cfRule>
    <cfRule type="cellIs" dxfId="566" priority="364" operator="equal">
      <formula>"-"</formula>
    </cfRule>
    <cfRule type="cellIs" dxfId="565" priority="365" operator="greaterThan">
      <formula>0</formula>
    </cfRule>
  </conditionalFormatting>
  <conditionalFormatting sqref="E274:E289">
    <cfRule type="cellIs" dxfId="564" priority="361" operator="equal">
      <formula>0</formula>
    </cfRule>
    <cfRule type="cellIs" dxfId="563" priority="362" operator="equal">
      <formula>"ND"</formula>
    </cfRule>
  </conditionalFormatting>
  <conditionalFormatting sqref="E274:E289">
    <cfRule type="cellIs" dxfId="562" priority="358" operator="lessThan">
      <formula>0</formula>
    </cfRule>
    <cfRule type="cellIs" dxfId="561" priority="359" operator="equal">
      <formula>"-"</formula>
    </cfRule>
    <cfRule type="cellIs" dxfId="560" priority="360" operator="greaterThan">
      <formula>0</formula>
    </cfRule>
  </conditionalFormatting>
  <conditionalFormatting sqref="E274:E289">
    <cfRule type="cellIs" dxfId="559" priority="356" operator="equal">
      <formula>0</formula>
    </cfRule>
    <cfRule type="cellIs" dxfId="558" priority="357" operator="equal">
      <formula>"ND"</formula>
    </cfRule>
  </conditionalFormatting>
  <conditionalFormatting sqref="E274:E289">
    <cfRule type="cellIs" dxfId="557" priority="353" operator="lessThan">
      <formula>0</formula>
    </cfRule>
    <cfRule type="cellIs" dxfId="556" priority="354" operator="equal">
      <formula>"-"</formula>
    </cfRule>
    <cfRule type="cellIs" dxfId="555" priority="355" operator="greaterThan">
      <formula>0</formula>
    </cfRule>
  </conditionalFormatting>
  <conditionalFormatting sqref="E274:E289">
    <cfRule type="cellIs" dxfId="554" priority="351" operator="equal">
      <formula>0</formula>
    </cfRule>
    <cfRule type="cellIs" dxfId="553" priority="352" operator="equal">
      <formula>"ND"</formula>
    </cfRule>
  </conditionalFormatting>
  <conditionalFormatting sqref="E274:E289">
    <cfRule type="cellIs" dxfId="552" priority="348" operator="lessThan">
      <formula>0</formula>
    </cfRule>
    <cfRule type="cellIs" dxfId="551" priority="349" operator="equal">
      <formula>"-"</formula>
    </cfRule>
    <cfRule type="cellIs" dxfId="550" priority="350" operator="greaterThan">
      <formula>0</formula>
    </cfRule>
  </conditionalFormatting>
  <conditionalFormatting sqref="E274:E289">
    <cfRule type="cellIs" dxfId="549" priority="346" operator="equal">
      <formula>0</formula>
    </cfRule>
    <cfRule type="cellIs" dxfId="548" priority="347" operator="equal">
      <formula>"ND"</formula>
    </cfRule>
  </conditionalFormatting>
  <conditionalFormatting sqref="E274:E289">
    <cfRule type="cellIs" dxfId="547" priority="343" operator="lessThan">
      <formula>0</formula>
    </cfRule>
    <cfRule type="cellIs" dxfId="546" priority="344" operator="equal">
      <formula>"-"</formula>
    </cfRule>
    <cfRule type="cellIs" dxfId="545" priority="345" operator="greaterThan">
      <formula>0</formula>
    </cfRule>
  </conditionalFormatting>
  <conditionalFormatting sqref="E274:E289">
    <cfRule type="cellIs" dxfId="544" priority="341" operator="equal">
      <formula>0</formula>
    </cfRule>
    <cfRule type="cellIs" dxfId="543" priority="342" operator="equal">
      <formula>"ND"</formula>
    </cfRule>
  </conditionalFormatting>
  <conditionalFormatting sqref="E274:E289">
    <cfRule type="cellIs" dxfId="542" priority="338" operator="lessThan">
      <formula>0</formula>
    </cfRule>
    <cfRule type="cellIs" dxfId="541" priority="339" operator="equal">
      <formula>"-"</formula>
    </cfRule>
    <cfRule type="cellIs" dxfId="540" priority="340" operator="greaterThan">
      <formula>0</formula>
    </cfRule>
  </conditionalFormatting>
  <conditionalFormatting sqref="E274:E289">
    <cfRule type="cellIs" dxfId="539" priority="336" operator="equal">
      <formula>0</formula>
    </cfRule>
    <cfRule type="cellIs" dxfId="538" priority="337" operator="equal">
      <formula>"ND"</formula>
    </cfRule>
  </conditionalFormatting>
  <conditionalFormatting sqref="E274:E289">
    <cfRule type="cellIs" dxfId="537" priority="333" operator="lessThan">
      <formula>0</formula>
    </cfRule>
    <cfRule type="cellIs" dxfId="536" priority="334" operator="equal">
      <formula>"-"</formula>
    </cfRule>
    <cfRule type="cellIs" dxfId="535" priority="335" operator="greaterThan">
      <formula>0</formula>
    </cfRule>
  </conditionalFormatting>
  <conditionalFormatting sqref="E274:E289">
    <cfRule type="cellIs" dxfId="534" priority="331" operator="equal">
      <formula>0</formula>
    </cfRule>
    <cfRule type="cellIs" dxfId="533" priority="332" operator="equal">
      <formula>"ND"</formula>
    </cfRule>
  </conditionalFormatting>
  <conditionalFormatting sqref="E274:E289">
    <cfRule type="cellIs" dxfId="532" priority="328" operator="lessThan">
      <formula>0</formula>
    </cfRule>
    <cfRule type="cellIs" dxfId="531" priority="329" operator="equal">
      <formula>"-"</formula>
    </cfRule>
    <cfRule type="cellIs" dxfId="530" priority="330" operator="greaterThan">
      <formula>0</formula>
    </cfRule>
  </conditionalFormatting>
  <conditionalFormatting sqref="E274:E289">
    <cfRule type="cellIs" dxfId="529" priority="326" operator="equal">
      <formula>0</formula>
    </cfRule>
    <cfRule type="cellIs" dxfId="528" priority="327" operator="equal">
      <formula>"ND"</formula>
    </cfRule>
  </conditionalFormatting>
  <conditionalFormatting sqref="E274:E289">
    <cfRule type="cellIs" dxfId="527" priority="323" operator="lessThan">
      <formula>0</formula>
    </cfRule>
    <cfRule type="cellIs" dxfId="526" priority="324" operator="equal">
      <formula>"-"</formula>
    </cfRule>
    <cfRule type="cellIs" dxfId="525" priority="325" operator="greaterThan">
      <formula>0</formula>
    </cfRule>
  </conditionalFormatting>
  <conditionalFormatting sqref="E274:E289">
    <cfRule type="cellIs" dxfId="524" priority="321" operator="equal">
      <formula>0</formula>
    </cfRule>
    <cfRule type="cellIs" dxfId="523" priority="322" operator="equal">
      <formula>"ND"</formula>
    </cfRule>
  </conditionalFormatting>
  <conditionalFormatting sqref="E274:E289">
    <cfRule type="cellIs" dxfId="522" priority="318" operator="lessThan">
      <formula>0</formula>
    </cfRule>
    <cfRule type="cellIs" dxfId="521" priority="319" operator="equal">
      <formula>"-"</formula>
    </cfRule>
    <cfRule type="cellIs" dxfId="520" priority="320" operator="greaterThan">
      <formula>0</formula>
    </cfRule>
  </conditionalFormatting>
  <conditionalFormatting sqref="E274:E289">
    <cfRule type="cellIs" dxfId="519" priority="316" operator="equal">
      <formula>0</formula>
    </cfRule>
    <cfRule type="cellIs" dxfId="518" priority="317" operator="equal">
      <formula>"ND"</formula>
    </cfRule>
  </conditionalFormatting>
  <conditionalFormatting sqref="E274:E289">
    <cfRule type="cellIs" dxfId="517" priority="313" operator="lessThan">
      <formula>0</formula>
    </cfRule>
    <cfRule type="cellIs" dxfId="516" priority="314" operator="equal">
      <formula>"-"</formula>
    </cfRule>
    <cfRule type="cellIs" dxfId="515" priority="315" operator="greaterThan">
      <formula>0</formula>
    </cfRule>
  </conditionalFormatting>
  <conditionalFormatting sqref="E274:E289">
    <cfRule type="cellIs" dxfId="514" priority="311" operator="equal">
      <formula>0</formula>
    </cfRule>
    <cfRule type="cellIs" dxfId="513" priority="312" operator="equal">
      <formula>"ND"</formula>
    </cfRule>
  </conditionalFormatting>
  <conditionalFormatting sqref="E274:E289">
    <cfRule type="cellIs" dxfId="512" priority="308" operator="lessThan">
      <formula>0</formula>
    </cfRule>
    <cfRule type="cellIs" dxfId="511" priority="309" operator="equal">
      <formula>"-"</formula>
    </cfRule>
    <cfRule type="cellIs" dxfId="510" priority="310" operator="greaterThan">
      <formula>0</formula>
    </cfRule>
  </conditionalFormatting>
  <conditionalFormatting sqref="E274:E289">
    <cfRule type="cellIs" dxfId="509" priority="306" operator="equal">
      <formula>0</formula>
    </cfRule>
    <cfRule type="cellIs" dxfId="508" priority="307" operator="equal">
      <formula>"ND"</formula>
    </cfRule>
  </conditionalFormatting>
  <conditionalFormatting sqref="E274:E289">
    <cfRule type="cellIs" dxfId="507" priority="303" operator="lessThan">
      <formula>0</formula>
    </cfRule>
    <cfRule type="cellIs" dxfId="506" priority="304" operator="equal">
      <formula>"-"</formula>
    </cfRule>
    <cfRule type="cellIs" dxfId="505" priority="305" operator="greaterThan">
      <formula>0</formula>
    </cfRule>
  </conditionalFormatting>
  <conditionalFormatting sqref="E274:E289">
    <cfRule type="cellIs" dxfId="504" priority="301" operator="equal">
      <formula>0</formula>
    </cfRule>
    <cfRule type="cellIs" dxfId="503" priority="302" operator="equal">
      <formula>"ND"</formula>
    </cfRule>
  </conditionalFormatting>
  <conditionalFormatting sqref="E274:E289">
    <cfRule type="cellIs" dxfId="502" priority="298" operator="lessThan">
      <formula>0</formula>
    </cfRule>
    <cfRule type="cellIs" dxfId="501" priority="299" operator="equal">
      <formula>"-"</formula>
    </cfRule>
    <cfRule type="cellIs" dxfId="500" priority="300" operator="greaterThan">
      <formula>0</formula>
    </cfRule>
  </conditionalFormatting>
  <conditionalFormatting sqref="E274:E289">
    <cfRule type="cellIs" dxfId="499" priority="296" operator="equal">
      <formula>0</formula>
    </cfRule>
    <cfRule type="cellIs" dxfId="498" priority="297" operator="equal">
      <formula>"ND"</formula>
    </cfRule>
  </conditionalFormatting>
  <conditionalFormatting sqref="E290:E305">
    <cfRule type="cellIs" dxfId="497" priority="293" operator="lessThan">
      <formula>0</formula>
    </cfRule>
    <cfRule type="cellIs" dxfId="496" priority="294" operator="equal">
      <formula>"-"</formula>
    </cfRule>
    <cfRule type="cellIs" dxfId="495" priority="295" operator="greaterThan">
      <formula>0</formula>
    </cfRule>
  </conditionalFormatting>
  <conditionalFormatting sqref="E290:E305">
    <cfRule type="cellIs" dxfId="494" priority="291" operator="equal">
      <formula>0</formula>
    </cfRule>
    <cfRule type="cellIs" dxfId="493" priority="292" operator="equal">
      <formula>"ND"</formula>
    </cfRule>
  </conditionalFormatting>
  <conditionalFormatting sqref="E290:E305">
    <cfRule type="cellIs" dxfId="492" priority="288" operator="lessThan">
      <formula>0</formula>
    </cfRule>
    <cfRule type="cellIs" dxfId="491" priority="289" operator="equal">
      <formula>"-"</formula>
    </cfRule>
    <cfRule type="cellIs" dxfId="490" priority="290" operator="greaterThan">
      <formula>0</formula>
    </cfRule>
  </conditionalFormatting>
  <conditionalFormatting sqref="E290:E305">
    <cfRule type="cellIs" dxfId="489" priority="286" operator="equal">
      <formula>0</formula>
    </cfRule>
    <cfRule type="cellIs" dxfId="488" priority="287" operator="equal">
      <formula>"ND"</formula>
    </cfRule>
  </conditionalFormatting>
  <conditionalFormatting sqref="E290:E305">
    <cfRule type="cellIs" dxfId="487" priority="283" operator="lessThan">
      <formula>0</formula>
    </cfRule>
    <cfRule type="cellIs" dxfId="486" priority="284" operator="equal">
      <formula>"-"</formula>
    </cfRule>
    <cfRule type="cellIs" dxfId="485" priority="285" operator="greaterThan">
      <formula>0</formula>
    </cfRule>
  </conditionalFormatting>
  <conditionalFormatting sqref="E290:E305">
    <cfRule type="cellIs" dxfId="484" priority="281" operator="equal">
      <formula>0</formula>
    </cfRule>
    <cfRule type="cellIs" dxfId="483" priority="282" operator="equal">
      <formula>"ND"</formula>
    </cfRule>
  </conditionalFormatting>
  <conditionalFormatting sqref="E290:E305">
    <cfRule type="cellIs" dxfId="482" priority="278" operator="lessThan">
      <formula>0</formula>
    </cfRule>
    <cfRule type="cellIs" dxfId="481" priority="279" operator="equal">
      <formula>"-"</formula>
    </cfRule>
    <cfRule type="cellIs" dxfId="480" priority="280" operator="greaterThan">
      <formula>0</formula>
    </cfRule>
  </conditionalFormatting>
  <conditionalFormatting sqref="E290:E305">
    <cfRule type="cellIs" dxfId="479" priority="276" operator="equal">
      <formula>0</formula>
    </cfRule>
    <cfRule type="cellIs" dxfId="478" priority="277" operator="equal">
      <formula>"ND"</formula>
    </cfRule>
  </conditionalFormatting>
  <conditionalFormatting sqref="E290:E305">
    <cfRule type="cellIs" dxfId="477" priority="273" operator="lessThan">
      <formula>0</formula>
    </cfRule>
    <cfRule type="cellIs" dxfId="476" priority="274" operator="equal">
      <formula>"-"</formula>
    </cfRule>
    <cfRule type="cellIs" dxfId="475" priority="275" operator="greaterThan">
      <formula>0</formula>
    </cfRule>
  </conditionalFormatting>
  <conditionalFormatting sqref="E290:E305">
    <cfRule type="cellIs" dxfId="474" priority="271" operator="equal">
      <formula>0</formula>
    </cfRule>
    <cfRule type="cellIs" dxfId="473" priority="272" operator="equal">
      <formula>"ND"</formula>
    </cfRule>
  </conditionalFormatting>
  <conditionalFormatting sqref="E290:E305">
    <cfRule type="cellIs" dxfId="472" priority="268" operator="lessThan">
      <formula>0</formula>
    </cfRule>
    <cfRule type="cellIs" dxfId="471" priority="269" operator="equal">
      <formula>"-"</formula>
    </cfRule>
    <cfRule type="cellIs" dxfId="470" priority="270" operator="greaterThan">
      <formula>0</formula>
    </cfRule>
  </conditionalFormatting>
  <conditionalFormatting sqref="E290:E305">
    <cfRule type="cellIs" dxfId="469" priority="266" operator="equal">
      <formula>0</formula>
    </cfRule>
    <cfRule type="cellIs" dxfId="468" priority="267" operator="equal">
      <formula>"ND"</formula>
    </cfRule>
  </conditionalFormatting>
  <conditionalFormatting sqref="E290:E305">
    <cfRule type="cellIs" dxfId="467" priority="263" operator="lessThan">
      <formula>0</formula>
    </cfRule>
    <cfRule type="cellIs" dxfId="466" priority="264" operator="equal">
      <formula>"-"</formula>
    </cfRule>
    <cfRule type="cellIs" dxfId="465" priority="265" operator="greaterThan">
      <formula>0</formula>
    </cfRule>
  </conditionalFormatting>
  <conditionalFormatting sqref="E290:E305">
    <cfRule type="cellIs" dxfId="464" priority="261" operator="equal">
      <formula>0</formula>
    </cfRule>
    <cfRule type="cellIs" dxfId="463" priority="262" operator="equal">
      <formula>"ND"</formula>
    </cfRule>
  </conditionalFormatting>
  <conditionalFormatting sqref="E290:E305">
    <cfRule type="cellIs" dxfId="462" priority="258" operator="lessThan">
      <formula>0</formula>
    </cfRule>
    <cfRule type="cellIs" dxfId="461" priority="259" operator="equal">
      <formula>"-"</formula>
    </cfRule>
    <cfRule type="cellIs" dxfId="460" priority="260" operator="greaterThan">
      <formula>0</formula>
    </cfRule>
  </conditionalFormatting>
  <conditionalFormatting sqref="E290:E305">
    <cfRule type="cellIs" dxfId="459" priority="256" operator="equal">
      <formula>0</formula>
    </cfRule>
    <cfRule type="cellIs" dxfId="458" priority="257" operator="equal">
      <formula>"ND"</formula>
    </cfRule>
  </conditionalFormatting>
  <conditionalFormatting sqref="E290:E305">
    <cfRule type="cellIs" dxfId="457" priority="253" operator="lessThan">
      <formula>0</formula>
    </cfRule>
    <cfRule type="cellIs" dxfId="456" priority="254" operator="equal">
      <formula>"-"</formula>
    </cfRule>
    <cfRule type="cellIs" dxfId="455" priority="255" operator="greaterThan">
      <formula>0</formula>
    </cfRule>
  </conditionalFormatting>
  <conditionalFormatting sqref="E290:E305">
    <cfRule type="cellIs" dxfId="454" priority="251" operator="equal">
      <formula>0</formula>
    </cfRule>
    <cfRule type="cellIs" dxfId="453" priority="252" operator="equal">
      <formula>"ND"</formula>
    </cfRule>
  </conditionalFormatting>
  <conditionalFormatting sqref="E290:E305">
    <cfRule type="cellIs" dxfId="452" priority="248" operator="lessThan">
      <formula>0</formula>
    </cfRule>
    <cfRule type="cellIs" dxfId="451" priority="249" operator="equal">
      <formula>"-"</formula>
    </cfRule>
    <cfRule type="cellIs" dxfId="450" priority="250" operator="greaterThan">
      <formula>0</formula>
    </cfRule>
  </conditionalFormatting>
  <conditionalFormatting sqref="E290:E305">
    <cfRule type="cellIs" dxfId="449" priority="246" operator="equal">
      <formula>0</formula>
    </cfRule>
    <cfRule type="cellIs" dxfId="448" priority="247" operator="equal">
      <formula>"ND"</formula>
    </cfRule>
  </conditionalFormatting>
  <conditionalFormatting sqref="E290:E305">
    <cfRule type="cellIs" dxfId="447" priority="243" operator="lessThan">
      <formula>0</formula>
    </cfRule>
    <cfRule type="cellIs" dxfId="446" priority="244" operator="equal">
      <formula>"-"</formula>
    </cfRule>
    <cfRule type="cellIs" dxfId="445" priority="245" operator="greaterThan">
      <formula>0</formula>
    </cfRule>
  </conditionalFormatting>
  <conditionalFormatting sqref="E290:E305">
    <cfRule type="cellIs" dxfId="444" priority="241" operator="equal">
      <formula>0</formula>
    </cfRule>
    <cfRule type="cellIs" dxfId="443" priority="242" operator="equal">
      <formula>"ND"</formula>
    </cfRule>
  </conditionalFormatting>
  <conditionalFormatting sqref="E290:E305">
    <cfRule type="cellIs" dxfId="442" priority="238" operator="lessThan">
      <formula>0</formula>
    </cfRule>
    <cfRule type="cellIs" dxfId="441" priority="239" operator="equal">
      <formula>"-"</formula>
    </cfRule>
    <cfRule type="cellIs" dxfId="440" priority="240" operator="greaterThan">
      <formula>0</formula>
    </cfRule>
  </conditionalFormatting>
  <conditionalFormatting sqref="E290:E305">
    <cfRule type="cellIs" dxfId="439" priority="236" operator="equal">
      <formula>0</formula>
    </cfRule>
    <cfRule type="cellIs" dxfId="438" priority="237" operator="equal">
      <formula>"ND"</formula>
    </cfRule>
  </conditionalFormatting>
  <conditionalFormatting sqref="E290:E305">
    <cfRule type="cellIs" dxfId="437" priority="233" operator="lessThan">
      <formula>0</formula>
    </cfRule>
    <cfRule type="cellIs" dxfId="436" priority="234" operator="equal">
      <formula>"-"</formula>
    </cfRule>
    <cfRule type="cellIs" dxfId="435" priority="235" operator="greaterThan">
      <formula>0</formula>
    </cfRule>
  </conditionalFormatting>
  <conditionalFormatting sqref="E290:E305">
    <cfRule type="cellIs" dxfId="434" priority="231" operator="equal">
      <formula>0</formula>
    </cfRule>
    <cfRule type="cellIs" dxfId="433" priority="232" operator="equal">
      <formula>"ND"</formula>
    </cfRule>
  </conditionalFormatting>
  <conditionalFormatting sqref="E290:E305">
    <cfRule type="cellIs" dxfId="432" priority="228" operator="lessThan">
      <formula>0</formula>
    </cfRule>
    <cfRule type="cellIs" dxfId="431" priority="229" operator="equal">
      <formula>"-"</formula>
    </cfRule>
    <cfRule type="cellIs" dxfId="430" priority="230" operator="greaterThan">
      <formula>0</formula>
    </cfRule>
  </conditionalFormatting>
  <conditionalFormatting sqref="E290:E305">
    <cfRule type="cellIs" dxfId="429" priority="226" operator="equal">
      <formula>0</formula>
    </cfRule>
    <cfRule type="cellIs" dxfId="428" priority="227" operator="equal">
      <formula>"ND"</formula>
    </cfRule>
  </conditionalFormatting>
  <conditionalFormatting sqref="E290:E305">
    <cfRule type="cellIs" dxfId="427" priority="223" operator="lessThan">
      <formula>0</formula>
    </cfRule>
    <cfRule type="cellIs" dxfId="426" priority="224" operator="equal">
      <formula>"-"</formula>
    </cfRule>
    <cfRule type="cellIs" dxfId="425" priority="225" operator="greaterThan">
      <formula>0</formula>
    </cfRule>
  </conditionalFormatting>
  <conditionalFormatting sqref="E290:E305">
    <cfRule type="cellIs" dxfId="424" priority="221" operator="equal">
      <formula>0</formula>
    </cfRule>
    <cfRule type="cellIs" dxfId="423" priority="222" operator="equal">
      <formula>"ND"</formula>
    </cfRule>
  </conditionalFormatting>
  <conditionalFormatting sqref="E290:E305">
    <cfRule type="cellIs" dxfId="422" priority="218" operator="lessThan">
      <formula>0</formula>
    </cfRule>
    <cfRule type="cellIs" dxfId="421" priority="219" operator="equal">
      <formula>"-"</formula>
    </cfRule>
    <cfRule type="cellIs" dxfId="420" priority="220" operator="greaterThan">
      <formula>0</formula>
    </cfRule>
  </conditionalFormatting>
  <conditionalFormatting sqref="E290:E305">
    <cfRule type="cellIs" dxfId="419" priority="216" operator="equal">
      <formula>0</formula>
    </cfRule>
    <cfRule type="cellIs" dxfId="418" priority="217" operator="equal">
      <formula>"ND"</formula>
    </cfRule>
  </conditionalFormatting>
  <conditionalFormatting sqref="E290:E305">
    <cfRule type="cellIs" dxfId="417" priority="213" operator="lessThan">
      <formula>0</formula>
    </cfRule>
    <cfRule type="cellIs" dxfId="416" priority="214" operator="equal">
      <formula>"-"</formula>
    </cfRule>
    <cfRule type="cellIs" dxfId="415" priority="215" operator="greaterThan">
      <formula>0</formula>
    </cfRule>
  </conditionalFormatting>
  <conditionalFormatting sqref="E290:E305">
    <cfRule type="cellIs" dxfId="414" priority="211" operator="equal">
      <formula>0</formula>
    </cfRule>
    <cfRule type="cellIs" dxfId="413" priority="212" operator="equal">
      <formula>"ND"</formula>
    </cfRule>
  </conditionalFormatting>
  <conditionalFormatting sqref="E290:E305">
    <cfRule type="cellIs" dxfId="412" priority="208" operator="lessThan">
      <formula>0</formula>
    </cfRule>
    <cfRule type="cellIs" dxfId="411" priority="209" operator="equal">
      <formula>"-"</formula>
    </cfRule>
    <cfRule type="cellIs" dxfId="410" priority="210" operator="greaterThan">
      <formula>0</formula>
    </cfRule>
  </conditionalFormatting>
  <conditionalFormatting sqref="E290:E305">
    <cfRule type="cellIs" dxfId="409" priority="206" operator="equal">
      <formula>0</formula>
    </cfRule>
    <cfRule type="cellIs" dxfId="408" priority="207" operator="equal">
      <formula>"ND"</formula>
    </cfRule>
  </conditionalFormatting>
  <conditionalFormatting sqref="E290:E305">
    <cfRule type="cellIs" dxfId="407" priority="203" operator="lessThan">
      <formula>0</formula>
    </cfRule>
    <cfRule type="cellIs" dxfId="406" priority="204" operator="equal">
      <formula>"-"</formula>
    </cfRule>
    <cfRule type="cellIs" dxfId="405" priority="205" operator="greaterThan">
      <formula>0</formula>
    </cfRule>
  </conditionalFormatting>
  <conditionalFormatting sqref="E290:E305">
    <cfRule type="cellIs" dxfId="404" priority="201" operator="equal">
      <formula>0</formula>
    </cfRule>
    <cfRule type="cellIs" dxfId="403" priority="202" operator="equal">
      <formula>"ND"</formula>
    </cfRule>
  </conditionalFormatting>
  <conditionalFormatting sqref="E290:E305">
    <cfRule type="cellIs" dxfId="402" priority="198" operator="lessThan">
      <formula>0</formula>
    </cfRule>
    <cfRule type="cellIs" dxfId="401" priority="199" operator="equal">
      <formula>"-"</formula>
    </cfRule>
    <cfRule type="cellIs" dxfId="400" priority="200" operator="greaterThan">
      <formula>0</formula>
    </cfRule>
  </conditionalFormatting>
  <conditionalFormatting sqref="E290:E305">
    <cfRule type="cellIs" dxfId="399" priority="196" operator="equal">
      <formula>0</formula>
    </cfRule>
    <cfRule type="cellIs" dxfId="398" priority="197" operator="equal">
      <formula>"ND"</formula>
    </cfRule>
  </conditionalFormatting>
  <conditionalFormatting sqref="E290:E305">
    <cfRule type="cellIs" dxfId="397" priority="193" operator="lessThan">
      <formula>0</formula>
    </cfRule>
    <cfRule type="cellIs" dxfId="396" priority="194" operator="equal">
      <formula>"-"</formula>
    </cfRule>
    <cfRule type="cellIs" dxfId="395" priority="195" operator="greaterThan">
      <formula>0</formula>
    </cfRule>
  </conditionalFormatting>
  <conditionalFormatting sqref="E290:E305">
    <cfRule type="cellIs" dxfId="394" priority="191" operator="equal">
      <formula>0</formula>
    </cfRule>
    <cfRule type="cellIs" dxfId="393" priority="192" operator="equal">
      <formula>"ND"</formula>
    </cfRule>
  </conditionalFormatting>
  <conditionalFormatting sqref="E290:E305">
    <cfRule type="cellIs" dxfId="392" priority="188" operator="lessThan">
      <formula>0</formula>
    </cfRule>
    <cfRule type="cellIs" dxfId="391" priority="189" operator="equal">
      <formula>"-"</formula>
    </cfRule>
    <cfRule type="cellIs" dxfId="390" priority="190" operator="greaterThan">
      <formula>0</formula>
    </cfRule>
  </conditionalFormatting>
  <conditionalFormatting sqref="E290:E305">
    <cfRule type="cellIs" dxfId="389" priority="186" operator="equal">
      <formula>0</formula>
    </cfRule>
    <cfRule type="cellIs" dxfId="388" priority="187" operator="equal">
      <formula>"ND"</formula>
    </cfRule>
  </conditionalFormatting>
  <conditionalFormatting sqref="E290:E305">
    <cfRule type="cellIs" dxfId="387" priority="183" operator="lessThan">
      <formula>0</formula>
    </cfRule>
    <cfRule type="cellIs" dxfId="386" priority="184" operator="equal">
      <formula>"-"</formula>
    </cfRule>
    <cfRule type="cellIs" dxfId="385" priority="185" operator="greaterThan">
      <formula>0</formula>
    </cfRule>
  </conditionalFormatting>
  <conditionalFormatting sqref="E290:E305">
    <cfRule type="cellIs" dxfId="384" priority="181" operator="equal">
      <formula>0</formula>
    </cfRule>
    <cfRule type="cellIs" dxfId="383" priority="182" operator="equal">
      <formula>"ND"</formula>
    </cfRule>
  </conditionalFormatting>
  <conditionalFormatting sqref="E290:E305">
    <cfRule type="cellIs" dxfId="382" priority="178" operator="lessThan">
      <formula>0</formula>
    </cfRule>
    <cfRule type="cellIs" dxfId="381" priority="179" operator="equal">
      <formula>"-"</formula>
    </cfRule>
    <cfRule type="cellIs" dxfId="380" priority="180" operator="greaterThan">
      <formula>0</formula>
    </cfRule>
  </conditionalFormatting>
  <conditionalFormatting sqref="E290:E305">
    <cfRule type="cellIs" dxfId="379" priority="176" operator="equal">
      <formula>0</formula>
    </cfRule>
    <cfRule type="cellIs" dxfId="378" priority="177" operator="equal">
      <formula>"ND"</formula>
    </cfRule>
  </conditionalFormatting>
  <conditionalFormatting sqref="E290:E305">
    <cfRule type="cellIs" dxfId="377" priority="173" operator="lessThan">
      <formula>0</formula>
    </cfRule>
    <cfRule type="cellIs" dxfId="376" priority="174" operator="equal">
      <formula>"-"</formula>
    </cfRule>
    <cfRule type="cellIs" dxfId="375" priority="175" operator="greaterThan">
      <formula>0</formula>
    </cfRule>
  </conditionalFormatting>
  <conditionalFormatting sqref="E290:E305">
    <cfRule type="cellIs" dxfId="374" priority="171" operator="equal">
      <formula>0</formula>
    </cfRule>
    <cfRule type="cellIs" dxfId="373" priority="172" operator="equal">
      <formula>"ND"</formula>
    </cfRule>
  </conditionalFormatting>
  <conditionalFormatting sqref="E290:E305">
    <cfRule type="cellIs" dxfId="372" priority="168" operator="lessThan">
      <formula>0</formula>
    </cfRule>
    <cfRule type="cellIs" dxfId="371" priority="169" operator="equal">
      <formula>"-"</formula>
    </cfRule>
    <cfRule type="cellIs" dxfId="370" priority="170" operator="greaterThan">
      <formula>0</formula>
    </cfRule>
  </conditionalFormatting>
  <conditionalFormatting sqref="E290:E305">
    <cfRule type="cellIs" dxfId="369" priority="166" operator="equal">
      <formula>0</formula>
    </cfRule>
    <cfRule type="cellIs" dxfId="368" priority="167" operator="equal">
      <formula>"ND"</formula>
    </cfRule>
  </conditionalFormatting>
  <conditionalFormatting sqref="E290:E305">
    <cfRule type="cellIs" dxfId="367" priority="163" operator="lessThan">
      <formula>0</formula>
    </cfRule>
    <cfRule type="cellIs" dxfId="366" priority="164" operator="equal">
      <formula>"-"</formula>
    </cfRule>
    <cfRule type="cellIs" dxfId="365" priority="165" operator="greaterThan">
      <formula>0</formula>
    </cfRule>
  </conditionalFormatting>
  <conditionalFormatting sqref="E290:E305">
    <cfRule type="cellIs" dxfId="364" priority="161" operator="equal">
      <formula>0</formula>
    </cfRule>
    <cfRule type="cellIs" dxfId="363" priority="162" operator="equal">
      <formula>"ND"</formula>
    </cfRule>
  </conditionalFormatting>
  <conditionalFormatting sqref="E290:E305">
    <cfRule type="cellIs" dxfId="362" priority="158" operator="lessThan">
      <formula>0</formula>
    </cfRule>
    <cfRule type="cellIs" dxfId="361" priority="159" operator="equal">
      <formula>"-"</formula>
    </cfRule>
    <cfRule type="cellIs" dxfId="360" priority="160" operator="greaterThan">
      <formula>0</formula>
    </cfRule>
  </conditionalFormatting>
  <conditionalFormatting sqref="E290:E305">
    <cfRule type="cellIs" dxfId="359" priority="156" operator="equal">
      <formula>0</formula>
    </cfRule>
    <cfRule type="cellIs" dxfId="358" priority="157" operator="equal">
      <formula>"ND"</formula>
    </cfRule>
  </conditionalFormatting>
  <conditionalFormatting sqref="E290:E305">
    <cfRule type="cellIs" dxfId="357" priority="153" operator="lessThan">
      <formula>0</formula>
    </cfRule>
    <cfRule type="cellIs" dxfId="356" priority="154" operator="equal">
      <formula>"-"</formula>
    </cfRule>
    <cfRule type="cellIs" dxfId="355" priority="155" operator="greaterThan">
      <formula>0</formula>
    </cfRule>
  </conditionalFormatting>
  <conditionalFormatting sqref="E290:E305">
    <cfRule type="cellIs" dxfId="354" priority="151" operator="equal">
      <formula>0</formula>
    </cfRule>
    <cfRule type="cellIs" dxfId="353" priority="152" operator="equal">
      <formula>"ND"</formula>
    </cfRule>
  </conditionalFormatting>
  <conditionalFormatting sqref="E306:E321">
    <cfRule type="cellIs" dxfId="320" priority="148" operator="lessThan">
      <formula>0</formula>
    </cfRule>
    <cfRule type="cellIs" dxfId="319" priority="149" operator="equal">
      <formula>"-"</formula>
    </cfRule>
    <cfRule type="cellIs" dxfId="318" priority="150" operator="greaterThan">
      <formula>0</formula>
    </cfRule>
  </conditionalFormatting>
  <conditionalFormatting sqref="E306:E321">
    <cfRule type="cellIs" dxfId="314" priority="146" operator="equal">
      <formula>0</formula>
    </cfRule>
    <cfRule type="cellIs" dxfId="313" priority="147" operator="equal">
      <formula>"ND"</formula>
    </cfRule>
  </conditionalFormatting>
  <conditionalFormatting sqref="E306:E321">
    <cfRule type="cellIs" dxfId="310" priority="143" operator="lessThan">
      <formula>0</formula>
    </cfRule>
    <cfRule type="cellIs" dxfId="309" priority="144" operator="equal">
      <formula>"-"</formula>
    </cfRule>
    <cfRule type="cellIs" dxfId="308" priority="145" operator="greaterThan">
      <formula>0</formula>
    </cfRule>
  </conditionalFormatting>
  <conditionalFormatting sqref="E306:E321">
    <cfRule type="cellIs" dxfId="304" priority="141" operator="equal">
      <formula>0</formula>
    </cfRule>
    <cfRule type="cellIs" dxfId="303" priority="142" operator="equal">
      <formula>"ND"</formula>
    </cfRule>
  </conditionalFormatting>
  <conditionalFormatting sqref="E306:E321">
    <cfRule type="cellIs" dxfId="300" priority="138" operator="lessThan">
      <formula>0</formula>
    </cfRule>
    <cfRule type="cellIs" dxfId="299" priority="139" operator="equal">
      <formula>"-"</formula>
    </cfRule>
    <cfRule type="cellIs" dxfId="298" priority="140" operator="greaterThan">
      <formula>0</formula>
    </cfRule>
  </conditionalFormatting>
  <conditionalFormatting sqref="E306:E321">
    <cfRule type="cellIs" dxfId="294" priority="136" operator="equal">
      <formula>0</formula>
    </cfRule>
    <cfRule type="cellIs" dxfId="293" priority="137" operator="equal">
      <formula>"ND"</formula>
    </cfRule>
  </conditionalFormatting>
  <conditionalFormatting sqref="E306:E321">
    <cfRule type="cellIs" dxfId="290" priority="133" operator="lessThan">
      <formula>0</formula>
    </cfRule>
    <cfRule type="cellIs" dxfId="289" priority="134" operator="equal">
      <formula>"-"</formula>
    </cfRule>
    <cfRule type="cellIs" dxfId="288" priority="135" operator="greaterThan">
      <formula>0</formula>
    </cfRule>
  </conditionalFormatting>
  <conditionalFormatting sqref="E306:E321">
    <cfRule type="cellIs" dxfId="284" priority="131" operator="equal">
      <formula>0</formula>
    </cfRule>
    <cfRule type="cellIs" dxfId="283" priority="132" operator="equal">
      <formula>"ND"</formula>
    </cfRule>
  </conditionalFormatting>
  <conditionalFormatting sqref="E306:E321">
    <cfRule type="cellIs" dxfId="280" priority="128" operator="lessThan">
      <formula>0</formula>
    </cfRule>
    <cfRule type="cellIs" dxfId="279" priority="129" operator="equal">
      <formula>"-"</formula>
    </cfRule>
    <cfRule type="cellIs" dxfId="278" priority="130" operator="greaterThan">
      <formula>0</formula>
    </cfRule>
  </conditionalFormatting>
  <conditionalFormatting sqref="E306:E321">
    <cfRule type="cellIs" dxfId="274" priority="126" operator="equal">
      <formula>0</formula>
    </cfRule>
    <cfRule type="cellIs" dxfId="273" priority="127" operator="equal">
      <formula>"ND"</formula>
    </cfRule>
  </conditionalFormatting>
  <conditionalFormatting sqref="E306:E321">
    <cfRule type="cellIs" dxfId="270" priority="123" operator="lessThan">
      <formula>0</formula>
    </cfRule>
    <cfRule type="cellIs" dxfId="269" priority="124" operator="equal">
      <formula>"-"</formula>
    </cfRule>
    <cfRule type="cellIs" dxfId="268" priority="125" operator="greaterThan">
      <formula>0</formula>
    </cfRule>
  </conditionalFormatting>
  <conditionalFormatting sqref="E306:E321">
    <cfRule type="cellIs" dxfId="264" priority="121" operator="equal">
      <formula>0</formula>
    </cfRule>
    <cfRule type="cellIs" dxfId="263" priority="122" operator="equal">
      <formula>"ND"</formula>
    </cfRule>
  </conditionalFormatting>
  <conditionalFormatting sqref="E306:E321">
    <cfRule type="cellIs" dxfId="260" priority="118" operator="lessThan">
      <formula>0</formula>
    </cfRule>
    <cfRule type="cellIs" dxfId="259" priority="119" operator="equal">
      <formula>"-"</formula>
    </cfRule>
    <cfRule type="cellIs" dxfId="258" priority="120" operator="greaterThan">
      <formula>0</formula>
    </cfRule>
  </conditionalFormatting>
  <conditionalFormatting sqref="E306:E321">
    <cfRule type="cellIs" dxfId="254" priority="116" operator="equal">
      <formula>0</formula>
    </cfRule>
    <cfRule type="cellIs" dxfId="253" priority="117" operator="equal">
      <formula>"ND"</formula>
    </cfRule>
  </conditionalFormatting>
  <conditionalFormatting sqref="E306:E321">
    <cfRule type="cellIs" dxfId="250" priority="113" operator="lessThan">
      <formula>0</formula>
    </cfRule>
    <cfRule type="cellIs" dxfId="249" priority="114" operator="equal">
      <formula>"-"</formula>
    </cfRule>
    <cfRule type="cellIs" dxfId="248" priority="115" operator="greaterThan">
      <formula>0</formula>
    </cfRule>
  </conditionalFormatting>
  <conditionalFormatting sqref="E306:E321">
    <cfRule type="cellIs" dxfId="244" priority="111" operator="equal">
      <formula>0</formula>
    </cfRule>
    <cfRule type="cellIs" dxfId="243" priority="112" operator="equal">
      <formula>"ND"</formula>
    </cfRule>
  </conditionalFormatting>
  <conditionalFormatting sqref="E306:E321">
    <cfRule type="cellIs" dxfId="240" priority="108" operator="lessThan">
      <formula>0</formula>
    </cfRule>
    <cfRule type="cellIs" dxfId="239" priority="109" operator="equal">
      <formula>"-"</formula>
    </cfRule>
    <cfRule type="cellIs" dxfId="238" priority="110" operator="greaterThan">
      <formula>0</formula>
    </cfRule>
  </conditionalFormatting>
  <conditionalFormatting sqref="E306:E321">
    <cfRule type="cellIs" dxfId="234" priority="106" operator="equal">
      <formula>0</formula>
    </cfRule>
    <cfRule type="cellIs" dxfId="233" priority="107" operator="equal">
      <formula>"ND"</formula>
    </cfRule>
  </conditionalFormatting>
  <conditionalFormatting sqref="E306:E321">
    <cfRule type="cellIs" dxfId="230" priority="103" operator="lessThan">
      <formula>0</formula>
    </cfRule>
    <cfRule type="cellIs" dxfId="229" priority="104" operator="equal">
      <formula>"-"</formula>
    </cfRule>
    <cfRule type="cellIs" dxfId="228" priority="105" operator="greaterThan">
      <formula>0</formula>
    </cfRule>
  </conditionalFormatting>
  <conditionalFormatting sqref="E306:E321">
    <cfRule type="cellIs" dxfId="224" priority="101" operator="equal">
      <formula>0</formula>
    </cfRule>
    <cfRule type="cellIs" dxfId="223" priority="102" operator="equal">
      <formula>"ND"</formula>
    </cfRule>
  </conditionalFormatting>
  <conditionalFormatting sqref="E306:E321">
    <cfRule type="cellIs" dxfId="220" priority="98" operator="lessThan">
      <formula>0</formula>
    </cfRule>
    <cfRule type="cellIs" dxfId="219" priority="99" operator="equal">
      <formula>"-"</formula>
    </cfRule>
    <cfRule type="cellIs" dxfId="218" priority="100" operator="greaterThan">
      <formula>0</formula>
    </cfRule>
  </conditionalFormatting>
  <conditionalFormatting sqref="E306:E321">
    <cfRule type="cellIs" dxfId="214" priority="96" operator="equal">
      <formula>0</formula>
    </cfRule>
    <cfRule type="cellIs" dxfId="213" priority="97" operator="equal">
      <formula>"ND"</formula>
    </cfRule>
  </conditionalFormatting>
  <conditionalFormatting sqref="E306:E321">
    <cfRule type="cellIs" dxfId="210" priority="93" operator="lessThan">
      <formula>0</formula>
    </cfRule>
    <cfRule type="cellIs" dxfId="209" priority="94" operator="equal">
      <formula>"-"</formula>
    </cfRule>
    <cfRule type="cellIs" dxfId="208" priority="95" operator="greaterThan">
      <formula>0</formula>
    </cfRule>
  </conditionalFormatting>
  <conditionalFormatting sqref="E306:E321">
    <cfRule type="cellIs" dxfId="204" priority="91" operator="equal">
      <formula>0</formula>
    </cfRule>
    <cfRule type="cellIs" dxfId="203" priority="92" operator="equal">
      <formula>"ND"</formula>
    </cfRule>
  </conditionalFormatting>
  <conditionalFormatting sqref="E306:E321">
    <cfRule type="cellIs" dxfId="200" priority="88" operator="lessThan">
      <formula>0</formula>
    </cfRule>
    <cfRule type="cellIs" dxfId="199" priority="89" operator="equal">
      <formula>"-"</formula>
    </cfRule>
    <cfRule type="cellIs" dxfId="198" priority="90" operator="greaterThan">
      <formula>0</formula>
    </cfRule>
  </conditionalFormatting>
  <conditionalFormatting sqref="E306:E321">
    <cfRule type="cellIs" dxfId="194" priority="86" operator="equal">
      <formula>0</formula>
    </cfRule>
    <cfRule type="cellIs" dxfId="193" priority="87" operator="equal">
      <formula>"ND"</formula>
    </cfRule>
  </conditionalFormatting>
  <conditionalFormatting sqref="E306:E321">
    <cfRule type="cellIs" dxfId="190" priority="83" operator="lessThan">
      <formula>0</formula>
    </cfRule>
    <cfRule type="cellIs" dxfId="189" priority="84" operator="equal">
      <formula>"-"</formula>
    </cfRule>
    <cfRule type="cellIs" dxfId="188" priority="85" operator="greaterThan">
      <formula>0</formula>
    </cfRule>
  </conditionalFormatting>
  <conditionalFormatting sqref="E306:E321">
    <cfRule type="cellIs" dxfId="184" priority="81" operator="equal">
      <formula>0</formula>
    </cfRule>
    <cfRule type="cellIs" dxfId="183" priority="82" operator="equal">
      <formula>"ND"</formula>
    </cfRule>
  </conditionalFormatting>
  <conditionalFormatting sqref="E306:E321">
    <cfRule type="cellIs" dxfId="180" priority="78" operator="lessThan">
      <formula>0</formula>
    </cfRule>
    <cfRule type="cellIs" dxfId="179" priority="79" operator="equal">
      <formula>"-"</formula>
    </cfRule>
    <cfRule type="cellIs" dxfId="178" priority="80" operator="greaterThan">
      <formula>0</formula>
    </cfRule>
  </conditionalFormatting>
  <conditionalFormatting sqref="E306:E321">
    <cfRule type="cellIs" dxfId="174" priority="76" operator="equal">
      <formula>0</formula>
    </cfRule>
    <cfRule type="cellIs" dxfId="173" priority="77" operator="equal">
      <formula>"ND"</formula>
    </cfRule>
  </conditionalFormatting>
  <conditionalFormatting sqref="E306:E321">
    <cfRule type="cellIs" dxfId="170" priority="73" operator="lessThan">
      <formula>0</formula>
    </cfRule>
    <cfRule type="cellIs" dxfId="169" priority="74" operator="equal">
      <formula>"-"</formula>
    </cfRule>
    <cfRule type="cellIs" dxfId="168" priority="75" operator="greaterThan">
      <formula>0</formula>
    </cfRule>
  </conditionalFormatting>
  <conditionalFormatting sqref="E306:E321">
    <cfRule type="cellIs" dxfId="164" priority="71" operator="equal">
      <formula>0</formula>
    </cfRule>
    <cfRule type="cellIs" dxfId="163" priority="72" operator="equal">
      <formula>"ND"</formula>
    </cfRule>
  </conditionalFormatting>
  <conditionalFormatting sqref="E306:E321">
    <cfRule type="cellIs" dxfId="160" priority="68" operator="lessThan">
      <formula>0</formula>
    </cfRule>
    <cfRule type="cellIs" dxfId="159" priority="69" operator="equal">
      <formula>"-"</formula>
    </cfRule>
    <cfRule type="cellIs" dxfId="158" priority="70" operator="greaterThan">
      <formula>0</formula>
    </cfRule>
  </conditionalFormatting>
  <conditionalFormatting sqref="E306:E321">
    <cfRule type="cellIs" dxfId="154" priority="66" operator="equal">
      <formula>0</formula>
    </cfRule>
    <cfRule type="cellIs" dxfId="153" priority="67" operator="equal">
      <formula>"ND"</formula>
    </cfRule>
  </conditionalFormatting>
  <conditionalFormatting sqref="E306:E321">
    <cfRule type="cellIs" dxfId="150" priority="63" operator="lessThan">
      <formula>0</formula>
    </cfRule>
    <cfRule type="cellIs" dxfId="149" priority="64" operator="equal">
      <formula>"-"</formula>
    </cfRule>
    <cfRule type="cellIs" dxfId="148" priority="65" operator="greaterThan">
      <formula>0</formula>
    </cfRule>
  </conditionalFormatting>
  <conditionalFormatting sqref="E306:E321">
    <cfRule type="cellIs" dxfId="144" priority="61" operator="equal">
      <formula>0</formula>
    </cfRule>
    <cfRule type="cellIs" dxfId="143" priority="62" operator="equal">
      <formula>"ND"</formula>
    </cfRule>
  </conditionalFormatting>
  <conditionalFormatting sqref="E306:E321">
    <cfRule type="cellIs" dxfId="140" priority="58" operator="lessThan">
      <formula>0</formula>
    </cfRule>
    <cfRule type="cellIs" dxfId="139" priority="59" operator="equal">
      <formula>"-"</formula>
    </cfRule>
    <cfRule type="cellIs" dxfId="138" priority="60" operator="greaterThan">
      <formula>0</formula>
    </cfRule>
  </conditionalFormatting>
  <conditionalFormatting sqref="E306:E321">
    <cfRule type="cellIs" dxfId="134" priority="56" operator="equal">
      <formula>0</formula>
    </cfRule>
    <cfRule type="cellIs" dxfId="133" priority="57" operator="equal">
      <formula>"ND"</formula>
    </cfRule>
  </conditionalFormatting>
  <conditionalFormatting sqref="E306:E321">
    <cfRule type="cellIs" dxfId="130" priority="53" operator="lessThan">
      <formula>0</formula>
    </cfRule>
    <cfRule type="cellIs" dxfId="129" priority="54" operator="equal">
      <formula>"-"</formula>
    </cfRule>
    <cfRule type="cellIs" dxfId="128" priority="55" operator="greaterThan">
      <formula>0</formula>
    </cfRule>
  </conditionalFormatting>
  <conditionalFormatting sqref="E306:E321">
    <cfRule type="cellIs" dxfId="124" priority="51" operator="equal">
      <formula>0</formula>
    </cfRule>
    <cfRule type="cellIs" dxfId="123" priority="52" operator="equal">
      <formula>"ND"</formula>
    </cfRule>
  </conditionalFormatting>
  <conditionalFormatting sqref="E306:E321">
    <cfRule type="cellIs" dxfId="120" priority="48" operator="lessThan">
      <formula>0</formula>
    </cfRule>
    <cfRule type="cellIs" dxfId="119" priority="49" operator="equal">
      <formula>"-"</formula>
    </cfRule>
    <cfRule type="cellIs" dxfId="118" priority="50" operator="greaterThan">
      <formula>0</formula>
    </cfRule>
  </conditionalFormatting>
  <conditionalFormatting sqref="E306:E321">
    <cfRule type="cellIs" dxfId="114" priority="46" operator="equal">
      <formula>0</formula>
    </cfRule>
    <cfRule type="cellIs" dxfId="113" priority="47" operator="equal">
      <formula>"ND"</formula>
    </cfRule>
  </conditionalFormatting>
  <conditionalFormatting sqref="E306:E321">
    <cfRule type="cellIs" dxfId="110" priority="43" operator="lessThan">
      <formula>0</formula>
    </cfRule>
    <cfRule type="cellIs" dxfId="109" priority="44" operator="equal">
      <formula>"-"</formula>
    </cfRule>
    <cfRule type="cellIs" dxfId="108" priority="45" operator="greaterThan">
      <formula>0</formula>
    </cfRule>
  </conditionalFormatting>
  <conditionalFormatting sqref="E306:E321">
    <cfRule type="cellIs" dxfId="104" priority="41" operator="equal">
      <formula>0</formula>
    </cfRule>
    <cfRule type="cellIs" dxfId="103" priority="42" operator="equal">
      <formula>"ND"</formula>
    </cfRule>
  </conditionalFormatting>
  <conditionalFormatting sqref="E306:E321">
    <cfRule type="cellIs" dxfId="100" priority="38" operator="lessThan">
      <formula>0</formula>
    </cfRule>
    <cfRule type="cellIs" dxfId="99" priority="39" operator="equal">
      <formula>"-"</formula>
    </cfRule>
    <cfRule type="cellIs" dxfId="98" priority="40" operator="greaterThan">
      <formula>0</formula>
    </cfRule>
  </conditionalFormatting>
  <conditionalFormatting sqref="E306:E321">
    <cfRule type="cellIs" dxfId="94" priority="36" operator="equal">
      <formula>0</formula>
    </cfRule>
    <cfRule type="cellIs" dxfId="93" priority="37" operator="equal">
      <formula>"ND"</formula>
    </cfRule>
  </conditionalFormatting>
  <conditionalFormatting sqref="E306:E321">
    <cfRule type="cellIs" dxfId="90" priority="33" operator="lessThan">
      <formula>0</formula>
    </cfRule>
    <cfRule type="cellIs" dxfId="89" priority="34" operator="equal">
      <formula>"-"</formula>
    </cfRule>
    <cfRule type="cellIs" dxfId="88" priority="35" operator="greaterThan">
      <formula>0</formula>
    </cfRule>
  </conditionalFormatting>
  <conditionalFormatting sqref="E306:E321">
    <cfRule type="cellIs" dxfId="84" priority="31" operator="equal">
      <formula>0</formula>
    </cfRule>
    <cfRule type="cellIs" dxfId="83" priority="32" operator="equal">
      <formula>"ND"</formula>
    </cfRule>
  </conditionalFormatting>
  <conditionalFormatting sqref="E306:E321">
    <cfRule type="cellIs" dxfId="80" priority="28" operator="lessThan">
      <formula>0</formula>
    </cfRule>
    <cfRule type="cellIs" dxfId="79" priority="29" operator="equal">
      <formula>"-"</formula>
    </cfRule>
    <cfRule type="cellIs" dxfId="78" priority="30" operator="greaterThan">
      <formula>0</formula>
    </cfRule>
  </conditionalFormatting>
  <conditionalFormatting sqref="E306:E321">
    <cfRule type="cellIs" dxfId="74" priority="26" operator="equal">
      <formula>0</formula>
    </cfRule>
    <cfRule type="cellIs" dxfId="73" priority="27" operator="equal">
      <formula>"ND"</formula>
    </cfRule>
  </conditionalFormatting>
  <conditionalFormatting sqref="E306:E321">
    <cfRule type="cellIs" dxfId="70" priority="23" operator="lessThan">
      <formula>0</formula>
    </cfRule>
    <cfRule type="cellIs" dxfId="69" priority="24" operator="equal">
      <formula>"-"</formula>
    </cfRule>
    <cfRule type="cellIs" dxfId="68" priority="25" operator="greaterThan">
      <formula>0</formula>
    </cfRule>
  </conditionalFormatting>
  <conditionalFormatting sqref="E306:E321">
    <cfRule type="cellIs" dxfId="64" priority="21" operator="equal">
      <formula>0</formula>
    </cfRule>
    <cfRule type="cellIs" dxfId="63" priority="22" operator="equal">
      <formula>"ND"</formula>
    </cfRule>
  </conditionalFormatting>
  <conditionalFormatting sqref="E306:E321">
    <cfRule type="cellIs" dxfId="60" priority="18" operator="lessThan">
      <formula>0</formula>
    </cfRule>
    <cfRule type="cellIs" dxfId="59" priority="19" operator="equal">
      <formula>"-"</formula>
    </cfRule>
    <cfRule type="cellIs" dxfId="58" priority="20" operator="greaterThan">
      <formula>0</formula>
    </cfRule>
  </conditionalFormatting>
  <conditionalFormatting sqref="E306:E321">
    <cfRule type="cellIs" dxfId="54" priority="16" operator="equal">
      <formula>0</formula>
    </cfRule>
    <cfRule type="cellIs" dxfId="53" priority="17" operator="equal">
      <formula>"ND"</formula>
    </cfRule>
  </conditionalFormatting>
  <conditionalFormatting sqref="E306:E321">
    <cfRule type="cellIs" dxfId="50" priority="13" operator="lessThan">
      <formula>0</formula>
    </cfRule>
    <cfRule type="cellIs" dxfId="49" priority="14" operator="equal">
      <formula>"-"</formula>
    </cfRule>
    <cfRule type="cellIs" dxfId="48" priority="15" operator="greaterThan">
      <formula>0</formula>
    </cfRule>
  </conditionalFormatting>
  <conditionalFormatting sqref="E306:E321">
    <cfRule type="cellIs" dxfId="44" priority="11" operator="equal">
      <formula>0</formula>
    </cfRule>
    <cfRule type="cellIs" dxfId="43" priority="12" operator="equal">
      <formula>"ND"</formula>
    </cfRule>
  </conditionalFormatting>
  <conditionalFormatting sqref="E306:E321">
    <cfRule type="cellIs" dxfId="40" priority="8" operator="lessThan">
      <formula>0</formula>
    </cfRule>
    <cfRule type="cellIs" dxfId="39" priority="9" operator="equal">
      <formula>"-"</formula>
    </cfRule>
    <cfRule type="cellIs" dxfId="38" priority="10" operator="greaterThan">
      <formula>0</formula>
    </cfRule>
  </conditionalFormatting>
  <conditionalFormatting sqref="E306:E321">
    <cfRule type="cellIs" dxfId="34" priority="6" operator="equal">
      <formula>0</formula>
    </cfRule>
    <cfRule type="cellIs" dxfId="33" priority="7" operator="equal">
      <formula>"ND"</formula>
    </cfRule>
  </conditionalFormatting>
  <conditionalFormatting sqref="E306:E321">
    <cfRule type="cellIs" dxfId="30" priority="3" operator="lessThan">
      <formula>0</formula>
    </cfRule>
    <cfRule type="cellIs" dxfId="29" priority="4" operator="equal">
      <formula>"-"</formula>
    </cfRule>
    <cfRule type="cellIs" dxfId="28" priority="5" operator="greaterThan">
      <formula>0</formula>
    </cfRule>
  </conditionalFormatting>
  <conditionalFormatting sqref="E306:E321">
    <cfRule type="cellIs" dxfId="24" priority="1" operator="equal">
      <formula>0</formula>
    </cfRule>
    <cfRule type="cellIs" dxfId="23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211.15000000000003</v>
      </c>
      <c r="C3" s="25">
        <v>-1.0238135438477469E-2</v>
      </c>
      <c r="D3" s="24">
        <v>213.34500000000003</v>
      </c>
      <c r="E3" s="28">
        <v>44845.4</v>
      </c>
      <c r="F3" s="28">
        <v>44844.05</v>
      </c>
      <c r="G3" s="28">
        <v>44846.8</v>
      </c>
    </row>
    <row r="4" spans="1:7" ht="18" x14ac:dyDescent="0.35">
      <c r="A4" s="23" t="s">
        <v>24</v>
      </c>
      <c r="B4" s="24">
        <v>292.60000000000002</v>
      </c>
      <c r="C4" s="25">
        <v>-8.5959927246878811E-3</v>
      </c>
      <c r="D4" s="24">
        <v>295.14499999999998</v>
      </c>
      <c r="E4" s="28">
        <v>44845.4</v>
      </c>
      <c r="F4" s="28">
        <v>44844.05</v>
      </c>
      <c r="G4" s="28">
        <v>44846.8</v>
      </c>
    </row>
    <row r="5" spans="1:7" ht="18" x14ac:dyDescent="0.35">
      <c r="A5" s="23" t="s">
        <v>23</v>
      </c>
      <c r="B5" s="24">
        <v>290.60000000000002</v>
      </c>
      <c r="C5" s="25">
        <v>-8.6546278617415807E-3</v>
      </c>
      <c r="D5" s="24">
        <v>293.14499999999998</v>
      </c>
      <c r="E5" s="28">
        <v>44845.4</v>
      </c>
      <c r="F5" s="28">
        <v>44844.05</v>
      </c>
      <c r="G5" s="28">
        <v>44846.8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44846.75</v>
      </c>
      <c r="F6" s="28">
        <v>44845.4</v>
      </c>
      <c r="G6" s="28">
        <v>44846.8</v>
      </c>
    </row>
    <row r="7" spans="1:7" ht="18" x14ac:dyDescent="0.35">
      <c r="A7" s="23" t="s">
        <v>33</v>
      </c>
      <c r="B7" s="24">
        <v>81.5</v>
      </c>
      <c r="C7" s="25">
        <v>1.25E-3</v>
      </c>
      <c r="D7" s="24">
        <v>81.400000000000006</v>
      </c>
      <c r="E7" s="28">
        <v>44846.75</v>
      </c>
      <c r="F7" s="28">
        <v>44845.4</v>
      </c>
      <c r="G7" s="28">
        <v>44846.8</v>
      </c>
    </row>
    <row r="8" spans="1:7" ht="18" x14ac:dyDescent="0.35">
      <c r="A8" s="23" t="s">
        <v>25</v>
      </c>
      <c r="B8" s="24">
        <v>252.59999999999997</v>
      </c>
      <c r="C8" s="25">
        <v>-8.5616579720765914E-3</v>
      </c>
      <c r="D8" s="24">
        <v>254.79499999999999</v>
      </c>
      <c r="E8" s="28">
        <v>44845.4</v>
      </c>
      <c r="F8" s="28">
        <v>44844.05</v>
      </c>
      <c r="G8" s="28">
        <v>44846.8</v>
      </c>
    </row>
    <row r="9" spans="1:7" ht="18" x14ac:dyDescent="0.35">
      <c r="A9" s="23" t="s">
        <v>28</v>
      </c>
      <c r="B9" s="24">
        <v>274.89999999999998</v>
      </c>
      <c r="C9" s="25">
        <v>-7.7158163144624928E-3</v>
      </c>
      <c r="D9" s="24">
        <v>277.04499999999996</v>
      </c>
      <c r="E9" s="28">
        <v>44845.4</v>
      </c>
      <c r="F9" s="28">
        <v>44844.05</v>
      </c>
      <c r="G9" s="28">
        <v>44846.8</v>
      </c>
    </row>
    <row r="10" spans="1:7" ht="18" x14ac:dyDescent="0.35">
      <c r="A10" s="23" t="s">
        <v>30</v>
      </c>
      <c r="B10" s="24">
        <v>120.79400000000003</v>
      </c>
      <c r="C10" s="25">
        <v>-4.615667377666899E-3</v>
      </c>
      <c r="D10" s="24">
        <v>121.35150000000002</v>
      </c>
      <c r="E10" s="28">
        <v>44845.4</v>
      </c>
      <c r="F10" s="28">
        <v>44844.05</v>
      </c>
      <c r="G10" s="28">
        <v>44846.8</v>
      </c>
    </row>
    <row r="11" spans="1:7" ht="18" x14ac:dyDescent="0.35">
      <c r="A11" s="23" t="s">
        <v>26</v>
      </c>
      <c r="B11" s="24">
        <v>243.19999999999996</v>
      </c>
      <c r="C11" s="25">
        <v>-8.9063195207882747E-3</v>
      </c>
      <c r="D11" s="24">
        <v>245.39499999999992</v>
      </c>
      <c r="E11" s="28">
        <v>44845.4</v>
      </c>
      <c r="F11" s="28">
        <v>44844.05</v>
      </c>
      <c r="G11" s="28">
        <v>44846.8</v>
      </c>
    </row>
    <row r="12" spans="1:7" ht="18" x14ac:dyDescent="0.35">
      <c r="A12" s="23" t="s">
        <v>27</v>
      </c>
      <c r="B12" s="24">
        <v>255.19999999999996</v>
      </c>
      <c r="C12" s="25">
        <v>-8.4915761226109013E-3</v>
      </c>
      <c r="D12" s="24">
        <v>257.39499999999998</v>
      </c>
      <c r="E12" s="28">
        <v>44845.4</v>
      </c>
      <c r="F12" s="28">
        <v>44844.05</v>
      </c>
      <c r="G12" s="28">
        <v>44846.8</v>
      </c>
    </row>
    <row r="13" spans="1:7" ht="18" x14ac:dyDescent="0.35">
      <c r="A13" s="23" t="s">
        <v>32</v>
      </c>
      <c r="B13" s="24">
        <v>256.89999999999998</v>
      </c>
      <c r="C13" s="25">
        <v>-8.6919824884888718E-3</v>
      </c>
      <c r="D13" s="24">
        <v>259.16999999999996</v>
      </c>
      <c r="E13" s="28">
        <v>44845.4</v>
      </c>
      <c r="F13" s="28">
        <v>44844.05</v>
      </c>
      <c r="G13" s="28">
        <v>44846.8</v>
      </c>
    </row>
    <row r="14" spans="1:7" ht="18" x14ac:dyDescent="0.35">
      <c r="A14" s="23" t="s">
        <v>22</v>
      </c>
      <c r="B14" s="24">
        <v>217.95000000000005</v>
      </c>
      <c r="C14" s="25">
        <v>-1.0166195407116049E-2</v>
      </c>
      <c r="D14" s="24">
        <v>220.19499999999999</v>
      </c>
      <c r="E14" s="28">
        <v>44845.4</v>
      </c>
      <c r="F14" s="28">
        <v>44844.05</v>
      </c>
      <c r="G14" s="28">
        <v>44846.8</v>
      </c>
    </row>
    <row r="15" spans="1:7" ht="18" x14ac:dyDescent="0.35">
      <c r="A15" s="23" t="s">
        <v>31</v>
      </c>
      <c r="B15" s="24">
        <v>134.19399999999999</v>
      </c>
      <c r="C15" s="25">
        <v>-4.2558243796222478E-3</v>
      </c>
      <c r="D15" s="24">
        <v>134.7765</v>
      </c>
      <c r="E15" s="28">
        <v>44845.4</v>
      </c>
      <c r="F15" s="28">
        <v>44844.05</v>
      </c>
      <c r="G15" s="28">
        <v>44846.8</v>
      </c>
    </row>
    <row r="16" spans="1:7" ht="18" x14ac:dyDescent="0.35">
      <c r="A16" s="23" t="s">
        <v>20</v>
      </c>
      <c r="B16" s="24">
        <v>121.79400000000003</v>
      </c>
      <c r="C16" s="25">
        <v>-4.7740737912494221E-3</v>
      </c>
      <c r="D16" s="24">
        <v>122.37650000000001</v>
      </c>
      <c r="E16" s="28">
        <v>44845.4</v>
      </c>
      <c r="F16" s="28">
        <v>44844.05</v>
      </c>
      <c r="G16" s="28">
        <v>44846.8</v>
      </c>
    </row>
    <row r="17" spans="1:7" ht="18" x14ac:dyDescent="0.35">
      <c r="A17" s="23" t="s">
        <v>48</v>
      </c>
      <c r="B17" s="24">
        <v>256.64999999999998</v>
      </c>
      <c r="C17" s="25">
        <v>-8.1124953222388892E-3</v>
      </c>
      <c r="D17" s="24">
        <v>258.84499999999997</v>
      </c>
      <c r="E17" s="28">
        <v>44845.4</v>
      </c>
      <c r="F17" s="28">
        <v>44844.05</v>
      </c>
      <c r="G17" s="28">
        <v>44846.8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28">
        <v>44846.75</v>
      </c>
      <c r="F18" s="28">
        <v>44845.4</v>
      </c>
      <c r="G18" s="28">
        <v>44846.8</v>
      </c>
    </row>
  </sheetData>
  <conditionalFormatting pivot="1" sqref="C3:C18">
    <cfRule type="cellIs" dxfId="339" priority="3" operator="greaterThan">
      <formula>0</formula>
    </cfRule>
  </conditionalFormatting>
  <conditionalFormatting pivot="1" sqref="C3:C18">
    <cfRule type="cellIs" dxfId="338" priority="2" operator="lessThan">
      <formula>0</formula>
    </cfRule>
  </conditionalFormatting>
  <conditionalFormatting pivot="1" sqref="C3:C18">
    <cfRule type="cellIs" dxfId="337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2022-10-26T22:21:27Z</dcterms:modified>
</cp:coreProperties>
</file>