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.ENER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9" i="1" l="1"/>
  <c r="F209" i="1"/>
  <c r="H208" i="1"/>
  <c r="F208" i="1"/>
  <c r="E208" i="1" s="1"/>
  <c r="H207" i="1"/>
  <c r="F207" i="1"/>
  <c r="E207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 l="1"/>
  <c r="F193" i="1"/>
  <c r="H192" i="1"/>
  <c r="F192" i="1"/>
  <c r="E192" i="1"/>
  <c r="H191" i="1"/>
  <c r="F191" i="1"/>
  <c r="E191" i="1" s="1"/>
  <c r="H190" i="1"/>
  <c r="F190" i="1"/>
  <c r="E190" i="1"/>
  <c r="H189" i="1"/>
  <c r="F189" i="1"/>
  <c r="E189" i="1"/>
  <c r="H188" i="1"/>
  <c r="F188" i="1"/>
  <c r="E188" i="1"/>
  <c r="H187" i="1"/>
  <c r="F187" i="1"/>
  <c r="E187" i="1" s="1"/>
  <c r="H186" i="1"/>
  <c r="F186" i="1"/>
  <c r="E186" i="1"/>
  <c r="H185" i="1"/>
  <c r="F185" i="1"/>
  <c r="E185" i="1"/>
  <c r="H184" i="1"/>
  <c r="F184" i="1"/>
  <c r="E184" i="1"/>
  <c r="H183" i="1"/>
  <c r="F183" i="1"/>
  <c r="E183" i="1" s="1"/>
  <c r="H182" i="1"/>
  <c r="F182" i="1"/>
  <c r="E182" i="1"/>
  <c r="H181" i="1"/>
  <c r="F181" i="1"/>
  <c r="E181" i="1"/>
  <c r="H180" i="1"/>
  <c r="F180" i="1"/>
  <c r="E180" i="1"/>
  <c r="H179" i="1"/>
  <c r="F179" i="1"/>
  <c r="E179" i="1" s="1"/>
  <c r="H178" i="1"/>
  <c r="F178" i="1"/>
  <c r="E178" i="1"/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 s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E80" i="1" l="1"/>
  <c r="E64" i="1"/>
  <c r="E48" i="1"/>
  <c r="E32" i="1"/>
  <c r="H81" i="1"/>
  <c r="F81" i="1"/>
  <c r="H80" i="1"/>
  <c r="F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 l="1"/>
  <c r="F65" i="1"/>
  <c r="H64" i="1"/>
  <c r="F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 s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<sst xmlns="http://schemas.openxmlformats.org/spreadsheetml/2006/main" count="656" uniqueCount="52">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</sst>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2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1057276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42.707154050928" createdVersion="7" refreshedVersion="5" minRefreshableVersion="3" recordCount="20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8" maxValue="243.8"/>
    </cacheField>
    <cacheField name="Cambio neto" numFmtId="10">
      <sharedItems containsMixedTypes="1" containsNumber="1" minValue="-4.5735475896168137E-2" maxValue="5.0881953867028491E-2"/>
    </cacheField>
    <cacheField name="Precio anterior_x000a_(cts Dlr/lb)" numFmtId="0">
      <sharedItems containsSemiMixedTypes="0" containsString="0" containsNumber="1" minValue="0" maxValue="246.55"/>
    </cacheField>
    <cacheField name="Día actual" numFmtId="14">
      <sharedItems containsSemiMixedTypes="0" containsNonDate="0" containsDate="1" containsString="0" minDate="2022-12-30T00:00:00" maxDate="2023-01-17T00:00:00"/>
    </cacheField>
    <cacheField name="Día anterior" numFmtId="14">
      <sharedItems containsSemiMixedTypes="0" containsNonDate="0" containsDate="1" containsString="0" minDate="2022-12-29T00:00:00" maxDate="2023-01-14T00:00:00"/>
    </cacheField>
    <cacheField name="DÍA DE REPORTE" numFmtId="14">
      <sharedItems containsSemiMixedTypes="0" containsNonDate="0" containsDate="1" containsString="0" minDate="2021-07-01T17:00:07" maxDate="2023-01-17T00:00:00" count="339">
        <d v="2022-12-31T00:00:00"/>
        <d v="2023-01-01T00:00:00"/>
        <d v="2023-01-02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1-09-29T00:00:00" u="1"/>
        <d v="2022-09-29T00:00:00" u="1"/>
        <d v="2022-10-25T00:00:00" u="1"/>
        <d v="2022-11-21T00:00:00" u="1"/>
        <d v="2022-10-27T00:00:00" u="1"/>
        <d v="2022-11-23T00:00:00" u="1"/>
        <d v="2022-11-25T00:00:00" u="1"/>
        <d v="2022-01-02T00:00:00" u="1"/>
        <d v="2022-10-31T00:00:00" u="1"/>
        <d v="2022-11-29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11-02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11-04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12-02T00:00:00" u="1"/>
        <d v="2022-06-28T00:00:00" u="1"/>
        <d v="2021-08-20T00:00:00" u="1"/>
        <d v="2021-09-16T00:00:00" u="1"/>
        <d v="2022-09-16T00:00:00" u="1"/>
        <d v="2022-10-12T00:00:00" u="1"/>
        <d v="2022-11-08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11-10T00:00:00" u="1"/>
        <d v="2022-12-06T00:00:00" u="1"/>
        <d v="2022-07-28T00:00:00" u="1"/>
        <d v="2021-08-24T00:00:00" u="1"/>
        <d v="2022-08-24T00:00:00" u="1"/>
        <d v="2021-09-20T00:00:00" u="1"/>
        <d v="2022-09-20T00:00:00" u="1"/>
        <d v="2022-12-08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2-11-14T00:00:00" u="1"/>
        <d v="2021-08-28T00:00:00" u="1"/>
        <d v="2021-09-24T00:00:00" u="1"/>
        <d v="2022-10-20T00:00:00" u="1"/>
        <d v="2022-11-16T00:00:00" u="1"/>
        <d v="2022-12-12T00:00:00" u="1"/>
        <d v="2021-08-30T00:00:00" u="1"/>
        <d v="2022-08-30T00:00:00" u="1"/>
        <d v="2021-09-26T00:00:00" u="1"/>
        <d v="2022-09-26T00:00:00" u="1"/>
        <d v="2022-11-18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1-22T00:00:00" u="1"/>
        <d v="2022-10-28T00:00:00" u="1"/>
        <d v="2022-11-24T00:00:00" u="1"/>
        <d v="2022-01-01T00:00:00" u="1"/>
        <d v="2022-01-03T00:00:00" u="1"/>
        <d v="2022-11-28T00:00:00" u="1"/>
        <d v="2022-02-01T00:00:00" u="1"/>
        <d v="2021-11-30T00:00:00" u="1"/>
        <d v="2022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2-11-01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11-03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11-07T00:00:00" u="1"/>
        <d v="2022-06-29T00:00:00" u="1"/>
        <d v="2022-07-25T00:00:00" u="1"/>
        <d v="2021-08-21T00:00:00" u="1"/>
        <d v="2021-09-17T00:00:00" u="1"/>
        <d v="2022-10-13T00:00:00" u="1"/>
        <d v="2022-11-09T00:00:00" u="1"/>
        <d v="2022-12-05T00:00:00" u="1"/>
        <d v="2022-07-27T00:00:00" u="1"/>
        <d v="2021-08-23T00:00:00" u="1"/>
        <d v="2022-08-23T00:00:00" u="1"/>
        <d v="2021-09-19T00:00:00" u="1"/>
        <d v="2022-09-19T00:00:00" u="1"/>
        <d v="2022-11-11T00:00:00" u="1"/>
        <d v="2022-12-07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2-12-09T00:00:00" u="1"/>
        <d v="2021-07-31T00:00:00" u="1"/>
        <d v="2021-08-27T00:00:00" u="1"/>
        <d v="2021-09-23T00:00:00" u="1"/>
        <d v="2022-09-23T00:00:00" u="1"/>
        <d v="2022-10-19T00:00:00" u="1"/>
        <d v="2022-11-15T00:00:00" u="1"/>
        <d v="2021-08-29T00:00:00" u="1"/>
        <d v="2022-08-29T00:00:00" u="1"/>
        <d v="2021-09-25T00:00:00" u="1"/>
        <d v="2022-10-21T00:00:00" u="1"/>
        <d v="2022-11-17T00:00:00" u="1"/>
        <d v="2022-12-13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">
  <r>
    <s v="COFVN-G2-NYC"/>
    <x v="0"/>
    <s v="Nueva York"/>
    <n v="112.28"/>
    <n v="-1.1184500220167259E-2"/>
    <n v="113.55"/>
    <d v="2022-12-30T00:00:00"/>
    <d v="2022-12-29T00:00:00"/>
    <x v="0"/>
  </r>
  <r>
    <s v="COFSAN-23-NYC"/>
    <x v="1"/>
    <s v="Nueva York"/>
    <n v="177.8"/>
    <n v="-1.5231237884242632E-2"/>
    <n v="180.55"/>
    <d v="2022-12-30T00:00:00"/>
    <d v="2022-12-29T00:00:00"/>
    <x v="0"/>
  </r>
  <r>
    <s v="COFCO-UGQ-NYC"/>
    <x v="2"/>
    <s v="Nueva York"/>
    <n v="241.8"/>
    <n v="-1.1245144142302155E-2"/>
    <n v="244.55"/>
    <d v="2022-12-30T00:00:00"/>
    <d v="2022-12-29T00:00:00"/>
    <x v="0"/>
  </r>
  <r>
    <s v="COFCO-EP-NYC"/>
    <x v="3"/>
    <s v="Nueva York"/>
    <n v="243.8"/>
    <n v="-1.1153924153315731E-2"/>
    <n v="246.55"/>
    <d v="2022-12-30T00:00:00"/>
    <d v="2022-12-29T00:00:00"/>
    <x v="0"/>
  </r>
  <r>
    <s v="COFSV-NYC"/>
    <x v="4"/>
    <s v="Nueva York"/>
    <n v="213.8"/>
    <n v="-1.2699145693835123E-2"/>
    <n v="216.55"/>
    <d v="2022-12-30T00:00:00"/>
    <d v="2022-12-29T00:00:00"/>
    <x v="0"/>
  </r>
  <r>
    <s v="COFMX-NYC"/>
    <x v="5"/>
    <s v="Laredo"/>
    <n v="204.8"/>
    <n v="-1.3249819320645617E-2"/>
    <n v="207.55"/>
    <d v="2022-12-30T00:00:00"/>
    <d v="2022-12-29T00:00:00"/>
    <x v="0"/>
  </r>
  <r>
    <s v="COFMX-HG-NYC"/>
    <x v="6"/>
    <s v="Nueva York"/>
    <n v="216.8"/>
    <n v="-1.2525620587565456E-2"/>
    <n v="219.55"/>
    <d v="2022-12-30T00:00:00"/>
    <d v="2022-12-29T00:00:00"/>
    <x v="0"/>
  </r>
  <r>
    <s v="COFGT-NYC"/>
    <x v="7"/>
    <s v="Nueva York"/>
    <n v="233.8"/>
    <n v="-1.1625449165081347E-2"/>
    <n v="236.55"/>
    <d v="2022-12-30T00:00:00"/>
    <d v="2022-12-29T00:00:00"/>
    <x v="0"/>
  </r>
  <r>
    <s v="COFSAN-4-NYC"/>
    <x v="8"/>
    <s v="Nueva York"/>
    <n v="171.8"/>
    <n v="-1.5754798052134089E-2"/>
    <n v="174.55"/>
    <d v="2022-12-30T00:00:00"/>
    <d v="2022-12-29T00:00:00"/>
    <x v="0"/>
  </r>
  <r>
    <s v="COFID-EK1-NYC"/>
    <x v="9"/>
    <s v="Nueva York"/>
    <n v="113.28"/>
    <n v="-1.1086861632474854E-2"/>
    <n v="114.55"/>
    <d v="2022-12-30T00:00:00"/>
    <d v="2022-12-29T00:00:00"/>
    <x v="0"/>
  </r>
  <r>
    <s v="COFUG-NYC"/>
    <x v="10"/>
    <s v="Nueva York"/>
    <n v="125.28"/>
    <n v="-1.003555906756215E-2"/>
    <n v="126.55"/>
    <d v="2022-12-30T00:00:00"/>
    <d v="2022-12-29T00:00:00"/>
    <x v="0"/>
  </r>
  <r>
    <s v="COFPE-NYC"/>
    <x v="11"/>
    <s v="Nueva York"/>
    <n v="212.8"/>
    <n v="-1.275806077476227E-2"/>
    <n v="215.55"/>
    <d v="2022-12-30T00:00:00"/>
    <d v="2022-12-29T00:00:00"/>
    <x v="0"/>
  </r>
  <r>
    <s v="COF-WARB-CRSDF"/>
    <x v="12"/>
    <s v="NWE"/>
    <n v="85"/>
    <n v="0"/>
    <n v="85"/>
    <d v="2022-12-30T00:00:00"/>
    <d v="2022-12-30T00:00:00"/>
    <x v="0"/>
  </r>
  <r>
    <s v="COF-WARB-CRHDF"/>
    <x v="13"/>
    <s v="NWE"/>
    <n v="78"/>
    <n v="0"/>
    <n v="78"/>
    <d v="2022-12-30T00:00:00"/>
    <d v="2022-12-30T00:00:00"/>
    <x v="0"/>
  </r>
  <r>
    <s v="COF-HON-NYC"/>
    <x v="14"/>
    <s v="Nueva York"/>
    <n v="209.8"/>
    <n v="-1.2938132204187269E-2"/>
    <n v="212.55"/>
    <d v="2022-12-30T00:00:00"/>
    <d v="2022-12-29T00:00:00"/>
    <x v="0"/>
  </r>
  <r>
    <s v="COFHD-HG-BRE"/>
    <x v="15"/>
    <m/>
    <m/>
    <s v="-"/>
    <n v="0"/>
    <d v="2022-12-30T00:00:00"/>
    <d v="2022-12-30T00:00:00"/>
    <x v="0"/>
  </r>
  <r>
    <s v="COFVN-G2-NYC"/>
    <x v="0"/>
    <s v="Nueva York"/>
    <n v="112.28"/>
    <n v="0"/>
    <n v="112.28"/>
    <d v="2022-12-30T00:00:00"/>
    <d v="2022-12-30T00:00:00"/>
    <x v="1"/>
  </r>
  <r>
    <s v="COFSAN-23-NYC"/>
    <x v="1"/>
    <s v="Nueva York"/>
    <n v="177.8"/>
    <n v="0"/>
    <n v="177.8"/>
    <d v="2022-12-30T00:00:00"/>
    <d v="2022-12-30T00:00:00"/>
    <x v="1"/>
  </r>
  <r>
    <s v="COFCO-UGQ-NYC"/>
    <x v="2"/>
    <s v="Nueva York"/>
    <n v="241.8"/>
    <n v="0"/>
    <n v="241.8"/>
    <d v="2022-12-30T00:00:00"/>
    <d v="2022-12-30T00:00:00"/>
    <x v="1"/>
  </r>
  <r>
    <s v="COFCO-EP-NYC"/>
    <x v="3"/>
    <s v="Nueva York"/>
    <n v="243.8"/>
    <n v="0"/>
    <n v="243.8"/>
    <d v="2022-12-30T00:00:00"/>
    <d v="2022-12-30T00:00:00"/>
    <x v="1"/>
  </r>
  <r>
    <s v="COFSV-NYC"/>
    <x v="4"/>
    <s v="Nueva York"/>
    <n v="213.8"/>
    <n v="0"/>
    <n v="213.8"/>
    <d v="2022-12-30T00:00:00"/>
    <d v="2022-12-30T00:00:00"/>
    <x v="1"/>
  </r>
  <r>
    <s v="COFMX-NYC"/>
    <x v="5"/>
    <s v="Laredo"/>
    <n v="204.8"/>
    <n v="0"/>
    <n v="204.8"/>
    <d v="2022-12-30T00:00:00"/>
    <d v="2022-12-30T00:00:00"/>
    <x v="1"/>
  </r>
  <r>
    <s v="COFMX-HG-NYC"/>
    <x v="6"/>
    <s v="Nueva York"/>
    <n v="216.8"/>
    <n v="0"/>
    <n v="216.8"/>
    <d v="2022-12-30T00:00:00"/>
    <d v="2022-12-30T00:00:00"/>
    <x v="1"/>
  </r>
  <r>
    <s v="COFGT-NYC"/>
    <x v="7"/>
    <s v="Nueva York"/>
    <n v="233.8"/>
    <n v="0"/>
    <n v="233.8"/>
    <d v="2022-12-30T00:00:00"/>
    <d v="2022-12-30T00:00:00"/>
    <x v="1"/>
  </r>
  <r>
    <s v="COFSAN-4-NYC"/>
    <x v="8"/>
    <s v="Nueva York"/>
    <n v="171.8"/>
    <n v="0"/>
    <n v="171.8"/>
    <d v="2022-12-30T00:00:00"/>
    <d v="2022-12-30T00:00:00"/>
    <x v="1"/>
  </r>
  <r>
    <s v="COFID-EK1-NYC"/>
    <x v="9"/>
    <s v="Nueva York"/>
    <n v="113.28"/>
    <n v="0"/>
    <n v="113.28"/>
    <d v="2022-12-30T00:00:00"/>
    <d v="2022-12-30T00:00:00"/>
    <x v="1"/>
  </r>
  <r>
    <s v="COFUG-NYC"/>
    <x v="10"/>
    <s v="Nueva York"/>
    <n v="125.28"/>
    <n v="0"/>
    <n v="125.28"/>
    <d v="2022-12-30T00:00:00"/>
    <d v="2022-12-30T00:00:00"/>
    <x v="1"/>
  </r>
  <r>
    <s v="COFPE-NYC"/>
    <x v="11"/>
    <s v="Nueva York"/>
    <n v="212.8"/>
    <n v="0"/>
    <n v="212.8"/>
    <d v="2022-12-30T00:00:00"/>
    <d v="2022-12-30T00:00:00"/>
    <x v="1"/>
  </r>
  <r>
    <s v="COF-WARB-CRSDF"/>
    <x v="12"/>
    <s v="NWE"/>
    <n v="85"/>
    <n v="0"/>
    <n v="85"/>
    <d v="2022-12-30T00:00:00"/>
    <d v="2022-12-30T00:00:00"/>
    <x v="1"/>
  </r>
  <r>
    <s v="COF-WARB-CRHDF"/>
    <x v="13"/>
    <s v="NWE"/>
    <n v="78"/>
    <n v="0"/>
    <n v="78"/>
    <d v="2022-12-30T00:00:00"/>
    <d v="2022-12-30T00:00:00"/>
    <x v="1"/>
  </r>
  <r>
    <s v="COF-HON-NYC"/>
    <x v="14"/>
    <s v="Nueva York"/>
    <n v="209.8"/>
    <n v="0"/>
    <n v="209.8"/>
    <d v="2022-12-30T00:00:00"/>
    <d v="2022-12-30T00:00:00"/>
    <x v="1"/>
  </r>
  <r>
    <s v="COFHD-HG-BRE"/>
    <x v="15"/>
    <m/>
    <m/>
    <s v="-"/>
    <n v="0"/>
    <d v="2022-12-30T00:00:00"/>
    <d v="2022-12-30T00:00:00"/>
    <x v="1"/>
  </r>
  <r>
    <s v="COFVN-G2-NYC"/>
    <x v="0"/>
    <s v="Nueva York"/>
    <n v="112.28"/>
    <n v="0"/>
    <n v="112.28"/>
    <d v="2022-12-30T00:00:00"/>
    <d v="2022-12-30T00:00:00"/>
    <x v="2"/>
  </r>
  <r>
    <s v="COFSAN-23-NYC"/>
    <x v="1"/>
    <s v="Nueva York"/>
    <n v="177.8"/>
    <n v="0"/>
    <n v="177.8"/>
    <d v="2022-12-30T00:00:00"/>
    <d v="2022-12-30T00:00:00"/>
    <x v="2"/>
  </r>
  <r>
    <s v="COFCO-UGQ-NYC"/>
    <x v="2"/>
    <s v="Nueva York"/>
    <n v="241.8"/>
    <n v="0"/>
    <n v="241.8"/>
    <d v="2022-12-30T00:00:00"/>
    <d v="2022-12-30T00:00:00"/>
    <x v="2"/>
  </r>
  <r>
    <s v="COFCO-EP-NYC"/>
    <x v="3"/>
    <s v="Nueva York"/>
    <n v="243.8"/>
    <n v="0"/>
    <n v="243.8"/>
    <d v="2022-12-30T00:00:00"/>
    <d v="2022-12-30T00:00:00"/>
    <x v="2"/>
  </r>
  <r>
    <s v="COFSV-NYC"/>
    <x v="4"/>
    <s v="Nueva York"/>
    <n v="213.8"/>
    <n v="0"/>
    <n v="213.8"/>
    <d v="2022-12-30T00:00:00"/>
    <d v="2022-12-30T00:00:00"/>
    <x v="2"/>
  </r>
  <r>
    <s v="COFMX-NYC"/>
    <x v="5"/>
    <s v="Laredo"/>
    <n v="204.8"/>
    <n v="0"/>
    <n v="204.8"/>
    <d v="2022-12-30T00:00:00"/>
    <d v="2022-12-30T00:00:00"/>
    <x v="2"/>
  </r>
  <r>
    <s v="COFMX-HG-NYC"/>
    <x v="6"/>
    <s v="Nueva York"/>
    <n v="216.8"/>
    <n v="0"/>
    <n v="216.8"/>
    <d v="2022-12-30T00:00:00"/>
    <d v="2022-12-30T00:00:00"/>
    <x v="2"/>
  </r>
  <r>
    <s v="COFGT-NYC"/>
    <x v="7"/>
    <s v="Nueva York"/>
    <n v="233.8"/>
    <n v="0"/>
    <n v="233.8"/>
    <d v="2022-12-30T00:00:00"/>
    <d v="2022-12-30T00:00:00"/>
    <x v="2"/>
  </r>
  <r>
    <s v="COFSAN-4-NYC"/>
    <x v="8"/>
    <s v="Nueva York"/>
    <n v="171.8"/>
    <n v="0"/>
    <n v="171.8"/>
    <d v="2022-12-30T00:00:00"/>
    <d v="2022-12-30T00:00:00"/>
    <x v="2"/>
  </r>
  <r>
    <s v="COFID-EK1-NYC"/>
    <x v="9"/>
    <s v="Nueva York"/>
    <n v="113.28"/>
    <n v="0"/>
    <n v="113.28"/>
    <d v="2022-12-30T00:00:00"/>
    <d v="2022-12-30T00:00:00"/>
    <x v="2"/>
  </r>
  <r>
    <s v="COFUG-NYC"/>
    <x v="10"/>
    <s v="Nueva York"/>
    <n v="125.28"/>
    <n v="0"/>
    <n v="125.28"/>
    <d v="2022-12-30T00:00:00"/>
    <d v="2022-12-30T00:00:00"/>
    <x v="2"/>
  </r>
  <r>
    <s v="COFPE-NYC"/>
    <x v="11"/>
    <s v="Nueva York"/>
    <n v="212.8"/>
    <n v="0"/>
    <n v="212.8"/>
    <d v="2022-12-30T00:00:00"/>
    <d v="2022-12-30T00:00:00"/>
    <x v="2"/>
  </r>
  <r>
    <s v="COF-WARB-CRSDF"/>
    <x v="12"/>
    <s v="NWE"/>
    <n v="85"/>
    <n v="0"/>
    <n v="85"/>
    <d v="2023-01-02T00:00:00"/>
    <d v="2022-12-30T00:00:00"/>
    <x v="2"/>
  </r>
  <r>
    <s v="COF-WARB-CRHDF"/>
    <x v="13"/>
    <s v="NWE"/>
    <n v="78"/>
    <n v="0"/>
    <n v="78"/>
    <d v="2023-01-02T00:00:00"/>
    <d v="2022-12-30T00:00:00"/>
    <x v="2"/>
  </r>
  <r>
    <s v="COF-HON-NYC"/>
    <x v="14"/>
    <s v="Nueva York"/>
    <n v="209.8"/>
    <n v="0"/>
    <n v="209.8"/>
    <d v="2022-12-30T00:00:00"/>
    <d v="2022-12-30T00:00:00"/>
    <x v="2"/>
  </r>
  <r>
    <s v="COFHD-HG-BRE"/>
    <x v="15"/>
    <m/>
    <m/>
    <s v="-"/>
    <n v="0"/>
    <d v="2023-01-02T00:00:00"/>
    <d v="2022-12-30T00:00:00"/>
    <x v="2"/>
  </r>
  <r>
    <s v="COFVN-G2-NYC"/>
    <x v="0"/>
    <s v="Nueva York"/>
    <n v="112.28"/>
    <n v="0"/>
    <n v="112.28"/>
    <d v="2023-01-02T00:00:00"/>
    <d v="2022-12-30T00:00:00"/>
    <x v="3"/>
  </r>
  <r>
    <s v="COFSAN-23-NYC"/>
    <x v="1"/>
    <s v="Nueva York"/>
    <n v="177.8"/>
    <n v="0"/>
    <n v="177.8"/>
    <d v="2023-01-02T00:00:00"/>
    <d v="2022-12-30T00:00:00"/>
    <x v="3"/>
  </r>
  <r>
    <s v="COFCO-UGQ-NYC"/>
    <x v="2"/>
    <s v="Nueva York"/>
    <n v="241.8"/>
    <n v="0"/>
    <n v="241.8"/>
    <d v="2023-01-02T00:00:00"/>
    <d v="2022-12-30T00:00:00"/>
    <x v="3"/>
  </r>
  <r>
    <s v="COFCO-EP-NYC"/>
    <x v="3"/>
    <s v="Nueva York"/>
    <n v="243.8"/>
    <n v="0"/>
    <n v="243.8"/>
    <d v="2023-01-02T00:00:00"/>
    <d v="2022-12-30T00:00:00"/>
    <x v="3"/>
  </r>
  <r>
    <s v="COFSV-NYC"/>
    <x v="4"/>
    <s v="Nueva York"/>
    <n v="213.8"/>
    <n v="0"/>
    <n v="213.8"/>
    <d v="2023-01-02T00:00:00"/>
    <d v="2022-12-30T00:00:00"/>
    <x v="3"/>
  </r>
  <r>
    <s v="COFMX-NYC"/>
    <x v="5"/>
    <s v="Laredo"/>
    <n v="204.8"/>
    <n v="0"/>
    <n v="204.8"/>
    <d v="2023-01-02T00:00:00"/>
    <d v="2022-12-30T00:00:00"/>
    <x v="3"/>
  </r>
  <r>
    <s v="COFMX-HG-NYC"/>
    <x v="6"/>
    <s v="Nueva York"/>
    <n v="216.8"/>
    <n v="0"/>
    <n v="216.8"/>
    <d v="2023-01-02T00:00:00"/>
    <d v="2022-12-30T00:00:00"/>
    <x v="3"/>
  </r>
  <r>
    <s v="COFGT-NYC"/>
    <x v="7"/>
    <s v="Nueva York"/>
    <n v="233.8"/>
    <n v="0"/>
    <n v="233.8"/>
    <d v="2023-01-02T00:00:00"/>
    <d v="2022-12-30T00:00:00"/>
    <x v="3"/>
  </r>
  <r>
    <s v="COFSAN-4-NYC"/>
    <x v="8"/>
    <s v="Nueva York"/>
    <n v="171.8"/>
    <n v="0"/>
    <n v="171.8"/>
    <d v="2023-01-02T00:00:00"/>
    <d v="2022-12-30T00:00:00"/>
    <x v="3"/>
  </r>
  <r>
    <s v="COFID-EK1-NYC"/>
    <x v="9"/>
    <s v="Nueva York"/>
    <n v="113.28"/>
    <n v="0"/>
    <n v="113.28"/>
    <d v="2023-01-02T00:00:00"/>
    <d v="2022-12-30T00:00:00"/>
    <x v="3"/>
  </r>
  <r>
    <s v="COFUG-NYC"/>
    <x v="10"/>
    <s v="Nueva York"/>
    <n v="125.28"/>
    <n v="0"/>
    <n v="125.28"/>
    <d v="2023-01-02T00:00:00"/>
    <d v="2022-12-30T00:00:00"/>
    <x v="3"/>
  </r>
  <r>
    <s v="COFPE-NYC"/>
    <x v="11"/>
    <s v="Nueva York"/>
    <n v="212.8"/>
    <n v="0"/>
    <n v="212.8"/>
    <d v="2023-01-02T00:00:00"/>
    <d v="2022-12-30T00:00:00"/>
    <x v="3"/>
  </r>
  <r>
    <s v="COF-WARB-CRSDF"/>
    <x v="12"/>
    <s v="NWE"/>
    <n v="85"/>
    <n v="0"/>
    <n v="85"/>
    <d v="2023-01-03T00:00:00"/>
    <d v="2023-01-02T00:00:00"/>
    <x v="3"/>
  </r>
  <r>
    <s v="COF-WARB-CRHDF"/>
    <x v="13"/>
    <s v="NWE"/>
    <n v="78"/>
    <n v="0"/>
    <n v="78"/>
    <d v="2023-01-03T00:00:00"/>
    <d v="2023-01-02T00:00:00"/>
    <x v="3"/>
  </r>
  <r>
    <s v="COF-HON-NYC"/>
    <x v="14"/>
    <s v="Nueva York"/>
    <n v="209.8"/>
    <n v="0"/>
    <n v="209.8"/>
    <d v="2023-01-02T00:00:00"/>
    <d v="2022-12-30T00:00:00"/>
    <x v="3"/>
  </r>
  <r>
    <s v="COFHD-HG-BRE"/>
    <x v="15"/>
    <m/>
    <m/>
    <s v="-"/>
    <n v="0"/>
    <d v="2023-01-03T00:00:00"/>
    <d v="2023-01-02T00:00:00"/>
    <x v="3"/>
  </r>
  <r>
    <s v="COFVN-G2-NYC"/>
    <x v="0"/>
    <s v="Nueva York"/>
    <n v="114.86"/>
    <n v="2.2978268614178822E-2"/>
    <n v="112.28"/>
    <d v="2023-01-03T00:00:00"/>
    <d v="2023-01-02T00:00:00"/>
    <x v="4"/>
  </r>
  <r>
    <s v="COFSAN-23-NYC"/>
    <x v="1"/>
    <s v="Nueva York"/>
    <n v="176.8"/>
    <n v="-5.6242969628796397E-3"/>
    <n v="177.8"/>
    <d v="2023-01-03T00:00:00"/>
    <d v="2023-01-02T00:00:00"/>
    <x v="4"/>
  </r>
  <r>
    <s v="COFCO-UGQ-NYC"/>
    <x v="2"/>
    <s v="Nueva York"/>
    <n v="240.8"/>
    <n v="-4.1356492969396195E-3"/>
    <n v="241.8"/>
    <d v="2023-01-03T00:00:00"/>
    <d v="2023-01-02T00:00:00"/>
    <x v="4"/>
  </r>
  <r>
    <s v="COFCO-EP-NYC"/>
    <x v="3"/>
    <s v="Nueva York"/>
    <n v="242.8"/>
    <n v="-4.1017227235438884E-3"/>
    <n v="243.8"/>
    <d v="2023-01-03T00:00:00"/>
    <d v="2023-01-02T00:00:00"/>
    <x v="4"/>
  </r>
  <r>
    <s v="COFSV-NYC"/>
    <x v="4"/>
    <s v="Nueva York"/>
    <n v="212.8"/>
    <n v="-4.6772684752104769E-3"/>
    <n v="213.8"/>
    <d v="2023-01-03T00:00:00"/>
    <d v="2023-01-02T00:00:00"/>
    <x v="4"/>
  </r>
  <r>
    <s v="COFMX-NYC"/>
    <x v="5"/>
    <s v="Laredo"/>
    <n v="203.8"/>
    <n v="-4.8828125E-3"/>
    <n v="204.8"/>
    <d v="2023-01-03T00:00:00"/>
    <d v="2023-01-02T00:00:00"/>
    <x v="4"/>
  </r>
  <r>
    <s v="COFMX-HG-NYC"/>
    <x v="6"/>
    <s v="Nueva York"/>
    <n v="215.8"/>
    <n v="-4.6125461254612546E-3"/>
    <n v="216.8"/>
    <d v="2023-01-03T00:00:00"/>
    <d v="2023-01-02T00:00:00"/>
    <x v="4"/>
  </r>
  <r>
    <s v="COFGT-NYC"/>
    <x v="7"/>
    <s v="Nueva York"/>
    <n v="232.8"/>
    <n v="-4.2771599657827203E-3"/>
    <n v="233.8"/>
    <d v="2023-01-03T00:00:00"/>
    <d v="2023-01-02T00:00:00"/>
    <x v="4"/>
  </r>
  <r>
    <s v="COFSAN-4-NYC"/>
    <x v="8"/>
    <s v="Nueva York"/>
    <n v="170.8"/>
    <n v="-5.8207217694994174E-3"/>
    <n v="171.8"/>
    <d v="2023-01-03T00:00:00"/>
    <d v="2023-01-02T00:00:00"/>
    <x v="4"/>
  </r>
  <r>
    <s v="COFID-EK1-NYC"/>
    <x v="9"/>
    <s v="Nueva York"/>
    <n v="115.86"/>
    <n v="2.2775423728813544E-2"/>
    <n v="113.28"/>
    <d v="2023-01-03T00:00:00"/>
    <d v="2023-01-02T00:00:00"/>
    <x v="4"/>
  </r>
  <r>
    <s v="COFUG-NYC"/>
    <x v="10"/>
    <s v="Nueva York"/>
    <n v="127.86"/>
    <n v="2.0593869731800753E-2"/>
    <n v="125.28"/>
    <d v="2023-01-03T00:00:00"/>
    <d v="2023-01-02T00:00:00"/>
    <x v="4"/>
  </r>
  <r>
    <s v="COFPE-NYC"/>
    <x v="11"/>
    <s v="Nueva York"/>
    <n v="211.8"/>
    <n v="-4.6992481203007516E-3"/>
    <n v="212.8"/>
    <d v="2023-01-03T00:00:00"/>
    <d v="2023-01-02T00:00:00"/>
    <x v="4"/>
  </r>
  <r>
    <s v="COF-WARB-CRSDF"/>
    <x v="12"/>
    <s v="NWE"/>
    <n v="85"/>
    <n v="0"/>
    <n v="85"/>
    <d v="2023-01-04T00:00:00"/>
    <d v="2023-01-03T00:00:00"/>
    <x v="4"/>
  </r>
  <r>
    <s v="COF-WARB-CRHDF"/>
    <x v="13"/>
    <s v="NWE"/>
    <n v="78"/>
    <n v="0"/>
    <n v="78"/>
    <d v="2023-01-04T00:00:00"/>
    <d v="2023-01-03T00:00:00"/>
    <x v="4"/>
  </r>
  <r>
    <s v="COF-HON-NYC"/>
    <x v="14"/>
    <s v="Nueva York"/>
    <n v="208.8"/>
    <n v="-4.766444232602478E-3"/>
    <n v="209.8"/>
    <d v="2023-01-03T00:00:00"/>
    <d v="2023-01-02T00:00:00"/>
    <x v="4"/>
  </r>
  <r>
    <s v="COFHD-HG-BRE"/>
    <x v="15"/>
    <m/>
    <m/>
    <s v="-"/>
    <n v="0"/>
    <d v="2023-01-04T00:00:00"/>
    <d v="2023-01-03T00:00:00"/>
    <x v="4"/>
  </r>
  <r>
    <s v="COFVN-G2-NYC"/>
    <x v="0"/>
    <s v="Nueva York"/>
    <n v="114.27"/>
    <n v="-5.1366881420860473E-3"/>
    <n v="114.86"/>
    <d v="2023-01-04T00:00:00"/>
    <d v="2023-01-03T00:00:00"/>
    <x v="5"/>
  </r>
  <r>
    <s v="COFSAN-23-NYC"/>
    <x v="1"/>
    <s v="Nueva York"/>
    <n v="171.8"/>
    <n v="-2.8280542986425336E-2"/>
    <n v="176.8"/>
    <d v="2023-01-04T00:00:00"/>
    <d v="2023-01-03T00:00:00"/>
    <x v="5"/>
  </r>
  <r>
    <s v="COFCO-UGQ-NYC"/>
    <x v="2"/>
    <s v="Nueva York"/>
    <n v="235.8"/>
    <n v="-2.0764119601328904E-2"/>
    <n v="240.8"/>
    <d v="2023-01-04T00:00:00"/>
    <d v="2023-01-03T00:00:00"/>
    <x v="5"/>
  </r>
  <r>
    <s v="COFCO-EP-NYC"/>
    <x v="3"/>
    <s v="Nueva York"/>
    <n v="237.8"/>
    <n v="-2.059308072487644E-2"/>
    <n v="242.8"/>
    <d v="2023-01-04T00:00:00"/>
    <d v="2023-01-03T00:00:00"/>
    <x v="5"/>
  </r>
  <r>
    <s v="COFSV-NYC"/>
    <x v="4"/>
    <s v="Nueva York"/>
    <n v="207.8"/>
    <n v="-2.3496240601503758E-2"/>
    <n v="212.8"/>
    <d v="2023-01-04T00:00:00"/>
    <d v="2023-01-03T00:00:00"/>
    <x v="5"/>
  </r>
  <r>
    <s v="COFMX-NYC"/>
    <x v="5"/>
    <s v="Laredo"/>
    <n v="198.8"/>
    <n v="-2.4533856722276742E-2"/>
    <n v="203.8"/>
    <d v="2023-01-04T00:00:00"/>
    <d v="2023-01-03T00:00:00"/>
    <x v="5"/>
  </r>
  <r>
    <s v="COFMX-HG-NYC"/>
    <x v="6"/>
    <s v="Nueva York"/>
    <n v="210.8"/>
    <n v="-2.3169601482854494E-2"/>
    <n v="215.8"/>
    <d v="2023-01-04T00:00:00"/>
    <d v="2023-01-03T00:00:00"/>
    <x v="5"/>
  </r>
  <r>
    <s v="COFGT-NYC"/>
    <x v="7"/>
    <s v="Nueva York"/>
    <n v="227.8"/>
    <n v="-2.147766323024055E-2"/>
    <n v="232.8"/>
    <d v="2023-01-04T00:00:00"/>
    <d v="2023-01-03T00:00:00"/>
    <x v="5"/>
  </r>
  <r>
    <s v="COFSAN-4-NYC"/>
    <x v="8"/>
    <s v="Nueva York"/>
    <n v="165.8"/>
    <n v="-2.9274004683840747E-2"/>
    <n v="170.8"/>
    <d v="2023-01-04T00:00:00"/>
    <d v="2023-01-03T00:00:00"/>
    <x v="5"/>
  </r>
  <r>
    <s v="COFID-EK1-NYC"/>
    <x v="9"/>
    <s v="Nueva York"/>
    <n v="115.27"/>
    <n v="-5.0923528396340702E-3"/>
    <n v="115.86"/>
    <d v="2023-01-04T00:00:00"/>
    <d v="2023-01-03T00:00:00"/>
    <x v="5"/>
  </r>
  <r>
    <s v="COFUG-NYC"/>
    <x v="10"/>
    <s v="Nueva York"/>
    <n v="127.27"/>
    <n v="-4.6144220240888741E-3"/>
    <n v="127.86"/>
    <d v="2023-01-04T00:00:00"/>
    <d v="2023-01-03T00:00:00"/>
    <x v="5"/>
  </r>
  <r>
    <s v="COFPE-NYC"/>
    <x v="11"/>
    <s v="Nueva York"/>
    <n v="206.8"/>
    <n v="-2.3607176581680829E-2"/>
    <n v="211.8"/>
    <d v="2023-01-04T00:00:00"/>
    <d v="2023-01-03T00:00:00"/>
    <x v="5"/>
  </r>
  <r>
    <s v="COF-WARB-CRSDF"/>
    <x v="12"/>
    <s v="NWE"/>
    <n v="85"/>
    <n v="0"/>
    <n v="85"/>
    <d v="2023-01-05T00:00:00"/>
    <d v="2023-01-04T00:00:00"/>
    <x v="5"/>
  </r>
  <r>
    <s v="COF-WARB-CRHDF"/>
    <x v="13"/>
    <s v="NWE"/>
    <n v="78"/>
    <n v="0"/>
    <n v="78"/>
    <d v="2023-01-05T00:00:00"/>
    <d v="2023-01-04T00:00:00"/>
    <x v="5"/>
  </r>
  <r>
    <s v="COF-HON-NYC"/>
    <x v="14"/>
    <s v="Nueva York"/>
    <n v="203.8"/>
    <n v="-2.3946360153256702E-2"/>
    <n v="208.8"/>
    <d v="2023-01-04T00:00:00"/>
    <d v="2023-01-03T00:00:00"/>
    <x v="5"/>
  </r>
  <r>
    <s v="COFHD-HG-BRE"/>
    <x v="15"/>
    <m/>
    <m/>
    <s v="-"/>
    <n v="0"/>
    <d v="2023-01-05T00:00:00"/>
    <d v="2023-01-04T00:00:00"/>
    <x v="5"/>
  </r>
  <r>
    <s v="COFVN-G2-NYC"/>
    <x v="0"/>
    <s v="Nueva York"/>
    <n v="111.41"/>
    <n v="-2.5028441410693967E-2"/>
    <n v="114.27"/>
    <d v="2023-01-05T00:00:00"/>
    <d v="2023-01-04T00:00:00"/>
    <x v="6"/>
  </r>
  <r>
    <s v="COFSAN-23-NYC"/>
    <x v="1"/>
    <s v="Nueva York"/>
    <n v="170.05"/>
    <n v="-1.0186263096623981E-2"/>
    <n v="171.8"/>
    <d v="2023-01-05T00:00:00"/>
    <d v="2023-01-04T00:00:00"/>
    <x v="6"/>
  </r>
  <r>
    <s v="COFCO-UGQ-NYC"/>
    <x v="2"/>
    <s v="Nueva York"/>
    <n v="235.05"/>
    <n v="-3.1806615776081423E-3"/>
    <n v="235.8"/>
    <d v="2023-01-05T00:00:00"/>
    <d v="2023-01-04T00:00:00"/>
    <x v="6"/>
  </r>
  <r>
    <s v="COFCO-EP-NYC"/>
    <x v="3"/>
    <s v="Nueva York"/>
    <n v="237.05"/>
    <n v="-3.1539108494533221E-3"/>
    <n v="237.8"/>
    <d v="2023-01-05T00:00:00"/>
    <d v="2023-01-04T00:00:00"/>
    <x v="6"/>
  </r>
  <r>
    <s v="COFSV-NYC"/>
    <x v="4"/>
    <s v="Nueva York"/>
    <n v="206.05"/>
    <n v="-8.421559191530318E-3"/>
    <n v="207.8"/>
    <d v="2023-01-05T00:00:00"/>
    <d v="2023-01-04T00:00:00"/>
    <x v="6"/>
  </r>
  <r>
    <s v="COFMX-NYC"/>
    <x v="5"/>
    <s v="Laredo"/>
    <n v="198.05"/>
    <n v="-3.772635814889336E-3"/>
    <n v="198.8"/>
    <d v="2023-01-05T00:00:00"/>
    <d v="2023-01-04T00:00:00"/>
    <x v="6"/>
  </r>
  <r>
    <s v="COFMX-HG-NYC"/>
    <x v="6"/>
    <s v="Nueva York"/>
    <n v="210.05"/>
    <n v="-3.557874762808349E-3"/>
    <n v="210.8"/>
    <d v="2023-01-05T00:00:00"/>
    <d v="2023-01-04T00:00:00"/>
    <x v="6"/>
  </r>
  <r>
    <s v="COFGT-NYC"/>
    <x v="7"/>
    <s v="Nueva York"/>
    <n v="225.05"/>
    <n v="-1.2071992976294995E-2"/>
    <n v="227.8"/>
    <d v="2023-01-05T00:00:00"/>
    <d v="2023-01-04T00:00:00"/>
    <x v="6"/>
  </r>
  <r>
    <s v="COFSAN-4-NYC"/>
    <x v="8"/>
    <s v="Nueva York"/>
    <n v="164.05"/>
    <n v="-1.0554885404101327E-2"/>
    <n v="165.8"/>
    <d v="2023-01-05T00:00:00"/>
    <d v="2023-01-04T00:00:00"/>
    <x v="6"/>
  </r>
  <r>
    <s v="COFID-EK1-NYC"/>
    <x v="9"/>
    <s v="Nueva York"/>
    <n v="113.41"/>
    <n v="-1.6136028454931894E-2"/>
    <n v="115.27"/>
    <d v="2023-01-05T00:00:00"/>
    <d v="2023-01-04T00:00:00"/>
    <x v="6"/>
  </r>
  <r>
    <s v="COFUG-NYC"/>
    <x v="10"/>
    <s v="Nueva York"/>
    <n v="123.41"/>
    <n v="-3.0329221340457291E-2"/>
    <n v="127.27"/>
    <d v="2023-01-05T00:00:00"/>
    <d v="2023-01-04T00:00:00"/>
    <x v="6"/>
  </r>
  <r>
    <s v="COFPE-NYC"/>
    <x v="11"/>
    <s v="Nueva York"/>
    <n v="206.05"/>
    <n v="-3.6266924564796904E-3"/>
    <n v="206.8"/>
    <d v="2023-01-05T00:00:00"/>
    <d v="2023-01-04T00:00:00"/>
    <x v="6"/>
  </r>
  <r>
    <s v="COF-WARB-CRSDF"/>
    <x v="12"/>
    <s v="NWE"/>
    <n v="85"/>
    <n v="0"/>
    <n v="85"/>
    <d v="2023-01-06T00:00:00"/>
    <d v="2023-01-05T00:00:00"/>
    <x v="6"/>
  </r>
  <r>
    <s v="COF-WARB-CRHDF"/>
    <x v="13"/>
    <s v="NWE"/>
    <n v="78"/>
    <n v="0"/>
    <n v="78"/>
    <d v="2023-01-06T00:00:00"/>
    <d v="2023-01-05T00:00:00"/>
    <x v="6"/>
  </r>
  <r>
    <s v="COF-HON-NYC"/>
    <x v="14"/>
    <s v="Nueva York"/>
    <n v="203.05"/>
    <n v="-3.6800785083415111E-3"/>
    <n v="203.8"/>
    <d v="2023-01-05T00:00:00"/>
    <d v="2023-01-04T00:00:00"/>
    <x v="6"/>
  </r>
  <r>
    <s v="COFHD-HG-BRE"/>
    <x v="15"/>
    <m/>
    <m/>
    <s v="-"/>
    <n v="0"/>
    <d v="2023-01-06T00:00:00"/>
    <d v="2023-01-05T00:00:00"/>
    <x v="6"/>
  </r>
  <r>
    <s v="COFVN-G2-NYC"/>
    <x v="0"/>
    <s v="Nueva York"/>
    <n v="111.09"/>
    <n v="-2.8722735840588207E-3"/>
    <n v="111.41"/>
    <d v="2023-01-06T00:00:00"/>
    <d v="2023-01-05T00:00:00"/>
    <x v="7"/>
  </r>
  <r>
    <s v="COFSAN-23-NYC"/>
    <x v="1"/>
    <s v="Nueva York"/>
    <n v="167.8"/>
    <n v="-1.3231402528668038E-2"/>
    <n v="170.05"/>
    <d v="2023-01-06T00:00:00"/>
    <d v="2023-01-05T00:00:00"/>
    <x v="7"/>
  </r>
  <r>
    <s v="COFCO-UGQ-NYC"/>
    <x v="2"/>
    <s v="Nueva York"/>
    <n v="232.8"/>
    <n v="-9.5724313975749844E-3"/>
    <n v="235.05"/>
    <d v="2023-01-06T00:00:00"/>
    <d v="2023-01-05T00:00:00"/>
    <x v="7"/>
  </r>
  <r>
    <s v="COFCO-EP-NYC"/>
    <x v="3"/>
    <s v="Nueva York"/>
    <n v="234.8"/>
    <n v="-9.4916684243830408E-3"/>
    <n v="237.05"/>
    <d v="2023-01-06T00:00:00"/>
    <d v="2023-01-05T00:00:00"/>
    <x v="7"/>
  </r>
  <r>
    <s v="COFSV-NYC"/>
    <x v="4"/>
    <s v="Nueva York"/>
    <n v="203.8"/>
    <n v="-1.0919679689395776E-2"/>
    <n v="206.05"/>
    <d v="2023-01-06T00:00:00"/>
    <d v="2023-01-05T00:00:00"/>
    <x v="7"/>
  </r>
  <r>
    <s v="COFMX-NYC"/>
    <x v="5"/>
    <s v="Laredo"/>
    <n v="195.8"/>
    <n v="-1.1360767482958847E-2"/>
    <n v="198.05"/>
    <d v="2023-01-06T00:00:00"/>
    <d v="2023-01-05T00:00:00"/>
    <x v="7"/>
  </r>
  <r>
    <s v="COFMX-HG-NYC"/>
    <x v="6"/>
    <s v="Nueva York"/>
    <n v="207.8"/>
    <n v="-1.0711735301118781E-2"/>
    <n v="210.05"/>
    <d v="2023-01-06T00:00:00"/>
    <d v="2023-01-05T00:00:00"/>
    <x v="7"/>
  </r>
  <r>
    <s v="COFGT-NYC"/>
    <x v="7"/>
    <s v="Nueva York"/>
    <n v="222.8"/>
    <n v="-9.9977782714952227E-3"/>
    <n v="225.05"/>
    <d v="2023-01-06T00:00:00"/>
    <d v="2023-01-05T00:00:00"/>
    <x v="7"/>
  </r>
  <r>
    <s v="COFSAN-4-NYC"/>
    <x v="8"/>
    <s v="Nueva York"/>
    <n v="161.80000000000001"/>
    <n v="-1.3715330691862235E-2"/>
    <n v="164.05"/>
    <d v="2023-01-06T00:00:00"/>
    <d v="2023-01-05T00:00:00"/>
    <x v="7"/>
  </r>
  <r>
    <s v="COFID-EK1-NYC"/>
    <x v="9"/>
    <s v="Nueva York"/>
    <n v="113.09"/>
    <n v="-2.8216206683713357E-3"/>
    <n v="113.41"/>
    <d v="2023-01-06T00:00:00"/>
    <d v="2023-01-05T00:00:00"/>
    <x v="7"/>
  </r>
  <r>
    <s v="COFUG-NYC"/>
    <x v="10"/>
    <s v="Nueva York"/>
    <n v="123.09"/>
    <n v="-2.5929827404585788E-3"/>
    <n v="123.41"/>
    <d v="2023-01-06T00:00:00"/>
    <d v="2023-01-05T00:00:00"/>
    <x v="7"/>
  </r>
  <r>
    <s v="COFPE-NYC"/>
    <x v="11"/>
    <s v="Nueva York"/>
    <n v="203.8"/>
    <n v="-1.0919679689395776E-2"/>
    <n v="206.05"/>
    <d v="2023-01-06T00:00:00"/>
    <d v="2023-01-05T00:00:00"/>
    <x v="7"/>
  </r>
  <r>
    <s v="COF-WARB-CRSDF"/>
    <x v="12"/>
    <s v="NWE"/>
    <n v="85"/>
    <n v="0"/>
    <n v="85"/>
    <d v="2023-01-09T00:00:00"/>
    <d v="2023-01-06T00:00:00"/>
    <x v="7"/>
  </r>
  <r>
    <s v="COF-WARB-CRHDF"/>
    <x v="13"/>
    <s v="NWE"/>
    <n v="78"/>
    <n v="0"/>
    <n v="78"/>
    <d v="2023-01-09T00:00:00"/>
    <d v="2023-01-06T00:00:00"/>
    <x v="7"/>
  </r>
  <r>
    <s v="COF-HON-NYC"/>
    <x v="14"/>
    <s v="Nueva York"/>
    <n v="200.8"/>
    <n v="-1.108101452844127E-2"/>
    <n v="203.05"/>
    <d v="2023-01-06T00:00:00"/>
    <d v="2023-01-05T00:00:00"/>
    <x v="7"/>
  </r>
  <r>
    <s v="COFHD-HG-BRE"/>
    <x v="15"/>
    <m/>
    <m/>
    <s v="-"/>
    <n v="0"/>
    <d v="2023-01-09T00:00:00"/>
    <d v="2023-01-06T00:00:00"/>
    <x v="7"/>
  </r>
  <r>
    <s v="COFVN-G2-NYC"/>
    <x v="0"/>
    <s v="Nueva York"/>
    <n v="111.09"/>
    <n v="0"/>
    <n v="111.09"/>
    <d v="2023-01-09T00:00:00"/>
    <d v="2023-01-06T00:00:00"/>
    <x v="8"/>
  </r>
  <r>
    <s v="COFSAN-23-NYC"/>
    <x v="1"/>
    <s v="Nueva York"/>
    <n v="167.8"/>
    <n v="0"/>
    <n v="167.8"/>
    <d v="2023-01-09T00:00:00"/>
    <d v="2023-01-06T00:00:00"/>
    <x v="8"/>
  </r>
  <r>
    <s v="COFCO-UGQ-NYC"/>
    <x v="2"/>
    <s v="Nueva York"/>
    <n v="232.8"/>
    <n v="0"/>
    <n v="232.8"/>
    <d v="2023-01-09T00:00:00"/>
    <d v="2023-01-06T00:00:00"/>
    <x v="8"/>
  </r>
  <r>
    <s v="COFCO-EP-NYC"/>
    <x v="3"/>
    <s v="Nueva York"/>
    <n v="234.8"/>
    <n v="0"/>
    <n v="234.8"/>
    <d v="2023-01-09T00:00:00"/>
    <d v="2023-01-06T00:00:00"/>
    <x v="8"/>
  </r>
  <r>
    <s v="COFSV-NYC"/>
    <x v="4"/>
    <s v="Nueva York"/>
    <n v="203.8"/>
    <n v="0"/>
    <n v="203.8"/>
    <d v="2023-01-09T00:00:00"/>
    <d v="2023-01-06T00:00:00"/>
    <x v="8"/>
  </r>
  <r>
    <s v="COFMX-NYC"/>
    <x v="5"/>
    <s v="Laredo"/>
    <n v="195.8"/>
    <n v="0"/>
    <n v="195.8"/>
    <d v="2023-01-09T00:00:00"/>
    <d v="2023-01-06T00:00:00"/>
    <x v="8"/>
  </r>
  <r>
    <s v="COFMX-HG-NYC"/>
    <x v="6"/>
    <s v="Nueva York"/>
    <n v="207.8"/>
    <n v="0"/>
    <n v="207.8"/>
    <d v="2023-01-09T00:00:00"/>
    <d v="2023-01-06T00:00:00"/>
    <x v="8"/>
  </r>
  <r>
    <s v="COFGT-NYC"/>
    <x v="7"/>
    <s v="Nueva York"/>
    <n v="222.8"/>
    <n v="0"/>
    <n v="222.8"/>
    <d v="2023-01-09T00:00:00"/>
    <d v="2023-01-06T00:00:00"/>
    <x v="8"/>
  </r>
  <r>
    <s v="COFSAN-4-NYC"/>
    <x v="8"/>
    <s v="Nueva York"/>
    <n v="161.80000000000001"/>
    <n v="0"/>
    <n v="161.80000000000001"/>
    <d v="2023-01-09T00:00:00"/>
    <d v="2023-01-06T00:00:00"/>
    <x v="8"/>
  </r>
  <r>
    <s v="COFID-EK1-NYC"/>
    <x v="9"/>
    <s v="Nueva York"/>
    <n v="113.09"/>
    <n v="0"/>
    <n v="113.09"/>
    <d v="2023-01-09T00:00:00"/>
    <d v="2023-01-06T00:00:00"/>
    <x v="8"/>
  </r>
  <r>
    <s v="COFUG-NYC"/>
    <x v="10"/>
    <s v="Nueva York"/>
    <n v="123.09"/>
    <n v="0"/>
    <n v="123.09"/>
    <d v="2023-01-09T00:00:00"/>
    <d v="2023-01-06T00:00:00"/>
    <x v="8"/>
  </r>
  <r>
    <s v="COFPE-NYC"/>
    <x v="11"/>
    <s v="Nueva York"/>
    <n v="203.8"/>
    <n v="0"/>
    <n v="203.8"/>
    <d v="2023-01-09T00:00:00"/>
    <d v="2023-01-06T00:00:00"/>
    <x v="8"/>
  </r>
  <r>
    <s v="COF-WARB-CRSDF"/>
    <x v="12"/>
    <s v="NWE"/>
    <n v="85"/>
    <n v="0"/>
    <n v="85"/>
    <d v="2023-01-10T00:00:00"/>
    <d v="2023-01-09T00:00:00"/>
    <x v="8"/>
  </r>
  <r>
    <s v="COF-WARB-CRHDF"/>
    <x v="13"/>
    <s v="NWE"/>
    <n v="78"/>
    <n v="0"/>
    <n v="78"/>
    <d v="2023-01-10T00:00:00"/>
    <d v="2023-01-09T00:00:00"/>
    <x v="8"/>
  </r>
  <r>
    <s v="COF-HON-NYC"/>
    <x v="14"/>
    <s v="Nueva York"/>
    <n v="200.8"/>
    <n v="0"/>
    <n v="200.8"/>
    <d v="2023-01-09T00:00:00"/>
    <d v="2023-01-06T00:00:00"/>
    <x v="8"/>
  </r>
  <r>
    <s v="COFHD-HG-BRE"/>
    <x v="15"/>
    <m/>
    <m/>
    <s v="-"/>
    <n v="0"/>
    <d v="2023-01-10T00:00:00"/>
    <d v="2023-01-09T00:00:00"/>
    <x v="8"/>
  </r>
  <r>
    <s v="COFVN-G2-NYC"/>
    <x v="0"/>
    <s v="Nueva York"/>
    <n v="112.68"/>
    <n v="1.4312719416689202E-2"/>
    <n v="111.09"/>
    <d v="2023-01-10T00:00:00"/>
    <d v="2023-01-09T00:00:00"/>
    <x v="9"/>
  </r>
  <r>
    <s v="COFSAN-23-NYC"/>
    <x v="1"/>
    <s v="Nueva York"/>
    <n v="160.4"/>
    <n v="-4.4100119189511351E-2"/>
    <n v="167.8"/>
    <d v="2023-01-10T00:00:00"/>
    <d v="2023-01-09T00:00:00"/>
    <x v="9"/>
  </r>
  <r>
    <s v="COFCO-UGQ-NYC"/>
    <x v="2"/>
    <s v="Nueva York"/>
    <n v="225.4"/>
    <n v="-3.178694158075604E-2"/>
    <n v="232.8"/>
    <d v="2023-01-10T00:00:00"/>
    <d v="2023-01-09T00:00:00"/>
    <x v="9"/>
  </r>
  <r>
    <s v="COFCO-EP-NYC"/>
    <x v="3"/>
    <s v="Nueva York"/>
    <n v="227.4"/>
    <n v="-3.1516183986371404E-2"/>
    <n v="234.8"/>
    <d v="2023-01-10T00:00:00"/>
    <d v="2023-01-09T00:00:00"/>
    <x v="9"/>
  </r>
  <r>
    <s v="COFSV-NYC"/>
    <x v="4"/>
    <s v="Nueva York"/>
    <n v="196.4"/>
    <n v="-3.6310107948969605E-2"/>
    <n v="203.8"/>
    <d v="2023-01-10T00:00:00"/>
    <d v="2023-01-09T00:00:00"/>
    <x v="9"/>
  </r>
  <r>
    <s v="COFMX-NYC"/>
    <x v="5"/>
    <s v="Laredo"/>
    <n v="188.4"/>
    <n v="-3.7793667007150179E-2"/>
    <n v="195.8"/>
    <d v="2023-01-10T00:00:00"/>
    <d v="2023-01-09T00:00:00"/>
    <x v="9"/>
  </r>
  <r>
    <s v="COFMX-HG-NYC"/>
    <x v="6"/>
    <s v="Nueva York"/>
    <n v="200.4"/>
    <n v="-3.5611164581328222E-2"/>
    <n v="207.8"/>
    <d v="2023-01-10T00:00:00"/>
    <d v="2023-01-09T00:00:00"/>
    <x v="9"/>
  </r>
  <r>
    <s v="COFGT-NYC"/>
    <x v="7"/>
    <s v="Nueva York"/>
    <n v="215.4"/>
    <n v="-3.3213644524237008E-2"/>
    <n v="222.8"/>
    <d v="2023-01-10T00:00:00"/>
    <d v="2023-01-09T00:00:00"/>
    <x v="9"/>
  </r>
  <r>
    <s v="COFSAN-4-NYC"/>
    <x v="8"/>
    <s v="Nueva York"/>
    <n v="154.4"/>
    <n v="-4.5735475896168137E-2"/>
    <n v="161.80000000000001"/>
    <d v="2023-01-10T00:00:00"/>
    <d v="2023-01-09T00:00:00"/>
    <x v="9"/>
  </r>
  <r>
    <s v="COFID-EK1-NYC"/>
    <x v="9"/>
    <s v="Nueva York"/>
    <n v="114.68"/>
    <n v="1.4059598549827601E-2"/>
    <n v="113.09"/>
    <d v="2023-01-10T00:00:00"/>
    <d v="2023-01-09T00:00:00"/>
    <x v="9"/>
  </r>
  <r>
    <s v="COFUG-NYC"/>
    <x v="10"/>
    <s v="Nueva York"/>
    <n v="124.68"/>
    <n v="1.291737752863761E-2"/>
    <n v="123.09"/>
    <d v="2023-01-10T00:00:00"/>
    <d v="2023-01-09T00:00:00"/>
    <x v="9"/>
  </r>
  <r>
    <s v="COFPE-NYC"/>
    <x v="11"/>
    <s v="Nueva York"/>
    <n v="196.4"/>
    <n v="-3.6310107948969605E-2"/>
    <n v="203.8"/>
    <d v="2023-01-10T00:00:00"/>
    <d v="2023-01-09T00:00:00"/>
    <x v="9"/>
  </r>
  <r>
    <s v="COF-WARB-CRSDF"/>
    <x v="12"/>
    <s v="NWE"/>
    <n v="85"/>
    <n v="0"/>
    <n v="85"/>
    <d v="2023-01-11T00:00:00"/>
    <d v="2023-01-10T00:00:00"/>
    <x v="9"/>
  </r>
  <r>
    <s v="COF-WARB-CRHDF"/>
    <x v="13"/>
    <s v="NWE"/>
    <n v="78"/>
    <n v="0"/>
    <n v="78"/>
    <d v="2023-01-11T00:00:00"/>
    <d v="2023-01-10T00:00:00"/>
    <x v="9"/>
  </r>
  <r>
    <s v="COF-HON-NYC"/>
    <x v="14"/>
    <s v="Nueva York"/>
    <n v="193.4"/>
    <n v="-3.6852589641434286E-2"/>
    <n v="200.8"/>
    <d v="2023-01-10T00:00:00"/>
    <d v="2023-01-09T00:00:00"/>
    <x v="9"/>
  </r>
  <r>
    <s v="COFHD-HG-BRE"/>
    <x v="15"/>
    <m/>
    <m/>
    <s v="-"/>
    <n v="0"/>
    <d v="2023-01-11T00:00:00"/>
    <d v="2023-01-10T00:00:00"/>
    <x v="9"/>
  </r>
  <r>
    <s v="COFVN-G2-NYC"/>
    <x v="0"/>
    <s v="Nueva York"/>
    <n v="111.37"/>
    <n v="-1.1625843095491677E-2"/>
    <n v="112.68"/>
    <d v="2023-01-11T00:00:00"/>
    <d v="2023-01-10T00:00:00"/>
    <x v="10"/>
  </r>
  <r>
    <s v="COFSAN-23-NYC"/>
    <x v="1"/>
    <s v="Nueva York"/>
    <n v="153.4"/>
    <n v="-4.3640897755610968E-2"/>
    <n v="160.4"/>
    <d v="2023-01-11T00:00:00"/>
    <d v="2023-01-10T00:00:00"/>
    <x v="10"/>
  </r>
  <r>
    <s v="COFCO-UGQ-NYC"/>
    <x v="2"/>
    <s v="Nueva York"/>
    <n v="218.4"/>
    <n v="-3.1055900621118012E-2"/>
    <n v="225.4"/>
    <d v="2023-01-11T00:00:00"/>
    <d v="2023-01-10T00:00:00"/>
    <x v="10"/>
  </r>
  <r>
    <s v="COFCO-EP-NYC"/>
    <x v="3"/>
    <s v="Nueva York"/>
    <n v="220.4"/>
    <n v="-3.0782761653474055E-2"/>
    <n v="227.4"/>
    <d v="2023-01-11T00:00:00"/>
    <d v="2023-01-10T00:00:00"/>
    <x v="10"/>
  </r>
  <r>
    <s v="COFSV-NYC"/>
    <x v="4"/>
    <s v="Nueva York"/>
    <n v="189.4"/>
    <n v="-3.5641547861507125E-2"/>
    <n v="196.4"/>
    <d v="2023-01-11T00:00:00"/>
    <d v="2023-01-10T00:00:00"/>
    <x v="10"/>
  </r>
  <r>
    <s v="COFMX-NYC"/>
    <x v="5"/>
    <s v="Laredo"/>
    <n v="181.4"/>
    <n v="-3.7154989384288746E-2"/>
    <n v="188.4"/>
    <d v="2023-01-11T00:00:00"/>
    <d v="2023-01-10T00:00:00"/>
    <x v="10"/>
  </r>
  <r>
    <s v="COFMX-HG-NYC"/>
    <x v="6"/>
    <s v="Nueva York"/>
    <n v="193.4"/>
    <n v="-3.4930139720558882E-2"/>
    <n v="200.4"/>
    <d v="2023-01-11T00:00:00"/>
    <d v="2023-01-10T00:00:00"/>
    <x v="10"/>
  </r>
  <r>
    <s v="COFGT-NYC"/>
    <x v="7"/>
    <s v="Nueva York"/>
    <n v="208.4"/>
    <n v="-3.2497678737233054E-2"/>
    <n v="215.4"/>
    <d v="2023-01-11T00:00:00"/>
    <d v="2023-01-10T00:00:00"/>
    <x v="10"/>
  </r>
  <r>
    <s v="COFSAN-4-NYC"/>
    <x v="8"/>
    <s v="Nueva York"/>
    <n v="147.4"/>
    <n v="-4.5336787564766841E-2"/>
    <n v="154.4"/>
    <d v="2023-01-11T00:00:00"/>
    <d v="2023-01-10T00:00:00"/>
    <x v="10"/>
  </r>
  <r>
    <s v="COFID-EK1-NYC"/>
    <x v="9"/>
    <s v="Nueva York"/>
    <n v="113.37"/>
    <n v="-1.1423090338332772E-2"/>
    <n v="114.68"/>
    <d v="2023-01-11T00:00:00"/>
    <d v="2023-01-10T00:00:00"/>
    <x v="10"/>
  </r>
  <r>
    <s v="COFUG-NYC"/>
    <x v="10"/>
    <s v="Nueva York"/>
    <n v="123.37"/>
    <n v="-1.050689765800451E-2"/>
    <n v="124.68"/>
    <d v="2023-01-11T00:00:00"/>
    <d v="2023-01-10T00:00:00"/>
    <x v="10"/>
  </r>
  <r>
    <s v="COFPE-NYC"/>
    <x v="11"/>
    <s v="Nueva York"/>
    <n v="189.4"/>
    <n v="-3.5641547861507125E-2"/>
    <n v="196.4"/>
    <d v="2023-01-11T00:00:00"/>
    <d v="2023-01-10T00:00:00"/>
    <x v="10"/>
  </r>
  <r>
    <s v="COF-WARB-CRSDF"/>
    <x v="12"/>
    <s v="NWE"/>
    <n v="85"/>
    <n v="0"/>
    <n v="85"/>
    <d v="2023-01-12T00:00:00"/>
    <d v="2023-01-11T00:00:00"/>
    <x v="10"/>
  </r>
  <r>
    <s v="COF-WARB-CRHDF"/>
    <x v="13"/>
    <s v="NWE"/>
    <n v="78"/>
    <n v="0"/>
    <n v="78"/>
    <d v="2023-01-12T00:00:00"/>
    <d v="2023-01-11T00:00:00"/>
    <x v="10"/>
  </r>
  <r>
    <s v="COF-HON-NYC"/>
    <x v="14"/>
    <s v="Nueva York"/>
    <n v="186.4"/>
    <n v="-3.6194415718717683E-2"/>
    <n v="193.4"/>
    <d v="2023-01-11T00:00:00"/>
    <d v="2023-01-10T00:00:00"/>
    <x v="10"/>
  </r>
  <r>
    <s v="COFHD-HG-BRE"/>
    <x v="15"/>
    <m/>
    <m/>
    <s v="-"/>
    <n v="0"/>
    <d v="2023-01-12T00:00:00"/>
    <d v="2023-01-11T00:00:00"/>
    <x v="10"/>
  </r>
  <r>
    <s v="COFVN-G2-NYC"/>
    <x v="0"/>
    <s v="Nueva York"/>
    <n v="114.54"/>
    <n v="2.846367962647034E-2"/>
    <n v="111.37"/>
    <d v="2023-01-12T00:00:00"/>
    <d v="2023-01-11T00:00:00"/>
    <x v="11"/>
  </r>
  <r>
    <s v="COFSAN-23-NYC"/>
    <x v="1"/>
    <s v="Nueva York"/>
    <n v="160.9"/>
    <n v="4.8891786179921772E-2"/>
    <n v="153.4"/>
    <d v="2023-01-12T00:00:00"/>
    <d v="2023-01-11T00:00:00"/>
    <x v="11"/>
  </r>
  <r>
    <s v="COFCO-UGQ-NYC"/>
    <x v="2"/>
    <s v="Nueva York"/>
    <n v="223.9"/>
    <n v="2.5183150183150184E-2"/>
    <n v="218.4"/>
    <d v="2023-01-12T00:00:00"/>
    <d v="2023-01-11T00:00:00"/>
    <x v="11"/>
  </r>
  <r>
    <s v="COFCO-EP-NYC"/>
    <x v="3"/>
    <s v="Nueva York"/>
    <n v="225.9"/>
    <n v="2.4954627949183301E-2"/>
    <n v="220.4"/>
    <d v="2023-01-12T00:00:00"/>
    <d v="2023-01-11T00:00:00"/>
    <x v="11"/>
  </r>
  <r>
    <s v="COFSV-NYC"/>
    <x v="4"/>
    <s v="Nueva York"/>
    <n v="195.9"/>
    <n v="3.4318901795142555E-2"/>
    <n v="189.4"/>
    <d v="2023-01-12T00:00:00"/>
    <d v="2023-01-11T00:00:00"/>
    <x v="11"/>
  </r>
  <r>
    <s v="COFMX-NYC"/>
    <x v="5"/>
    <s v="Laredo"/>
    <n v="186.9"/>
    <n v="3.0319735391400218E-2"/>
    <n v="181.4"/>
    <d v="2023-01-12T00:00:00"/>
    <d v="2023-01-11T00:00:00"/>
    <x v="11"/>
  </r>
  <r>
    <s v="COFMX-HG-NYC"/>
    <x v="6"/>
    <s v="Nueva York"/>
    <n v="198.9"/>
    <n v="2.843846949327818E-2"/>
    <n v="193.4"/>
    <d v="2023-01-12T00:00:00"/>
    <d v="2023-01-11T00:00:00"/>
    <x v="11"/>
  </r>
  <r>
    <s v="COFGT-NYC"/>
    <x v="7"/>
    <s v="Nueva York"/>
    <n v="213.9"/>
    <n v="2.6391554702495202E-2"/>
    <n v="208.4"/>
    <d v="2023-01-12T00:00:00"/>
    <d v="2023-01-11T00:00:00"/>
    <x v="11"/>
  </r>
  <r>
    <s v="COFSAN-4-NYC"/>
    <x v="8"/>
    <s v="Nueva York"/>
    <n v="154.9"/>
    <n v="5.0881953867028491E-2"/>
    <n v="147.4"/>
    <d v="2023-01-12T00:00:00"/>
    <d v="2023-01-11T00:00:00"/>
    <x v="11"/>
  </r>
  <r>
    <s v="COFID-EK1-NYC"/>
    <x v="9"/>
    <s v="Nueva York"/>
    <n v="117.54"/>
    <n v="3.6782217517861884E-2"/>
    <n v="113.37"/>
    <d v="2023-01-12T00:00:00"/>
    <d v="2023-01-11T00:00:00"/>
    <x v="11"/>
  </r>
  <r>
    <s v="COFUG-NYC"/>
    <x v="10"/>
    <s v="Nueva York"/>
    <n v="127.54"/>
    <n v="3.3800761935640765E-2"/>
    <n v="123.37"/>
    <d v="2023-01-12T00:00:00"/>
    <d v="2023-01-11T00:00:00"/>
    <x v="11"/>
  </r>
  <r>
    <s v="COFPE-NYC"/>
    <x v="11"/>
    <s v="Nueva York"/>
    <n v="194.9"/>
    <n v="2.9039070749736006E-2"/>
    <n v="189.4"/>
    <d v="2023-01-12T00:00:00"/>
    <d v="2023-01-11T00:00:00"/>
    <x v="11"/>
  </r>
  <r>
    <s v="COF-WARB-CRSDF"/>
    <x v="12"/>
    <s v="NWE"/>
    <n v="85"/>
    <n v="0"/>
    <n v="85"/>
    <d v="2023-01-13T00:00:00"/>
    <d v="2023-01-12T00:00:00"/>
    <x v="11"/>
  </r>
  <r>
    <s v="COF-WARB-CRHDF"/>
    <x v="13"/>
    <s v="NWE"/>
    <n v="78"/>
    <n v="0"/>
    <n v="78"/>
    <d v="2023-01-13T00:00:00"/>
    <d v="2023-01-12T00:00:00"/>
    <x v="11"/>
  </r>
  <r>
    <s v="COF-HON-NYC"/>
    <x v="14"/>
    <s v="Nueva York"/>
    <n v="192.9"/>
    <n v="3.487124463519313E-2"/>
    <n v="186.4"/>
    <d v="2023-01-12T00:00:00"/>
    <d v="2023-01-11T00:00:00"/>
    <x v="11"/>
  </r>
  <r>
    <s v="COFHD-HG-BRE"/>
    <x v="15"/>
    <m/>
    <m/>
    <s v="-"/>
    <n v="0"/>
    <d v="2023-01-13T00:00:00"/>
    <d v="2023-01-12T00:00:00"/>
    <x v="11"/>
  </r>
  <r>
    <s v="COFVN-G2-NYC"/>
    <x v="0"/>
    <s v="Nueva York"/>
    <n v="116.13"/>
    <n v="1.3881613410162294E-2"/>
    <n v="114.54"/>
    <d v="2023-01-13T00:00:00"/>
    <d v="2023-01-12T00:00:00"/>
    <x v="12"/>
  </r>
  <r>
    <s v="COFSAN-23-NYC"/>
    <x v="1"/>
    <s v="Nueva York"/>
    <n v="163.19999999999999"/>
    <n v="1.429459291485384E-2"/>
    <n v="160.9"/>
    <d v="2023-01-13T00:00:00"/>
    <d v="2023-01-12T00:00:00"/>
    <x v="12"/>
  </r>
  <r>
    <s v="COFCO-UGQ-NYC"/>
    <x v="2"/>
    <s v="Nueva York"/>
    <n v="226.2"/>
    <n v="1.0272443054935163E-2"/>
    <n v="223.9"/>
    <d v="2023-01-13T00:00:00"/>
    <d v="2023-01-12T00:00:00"/>
    <x v="12"/>
  </r>
  <r>
    <s v="COFCO-EP-NYC"/>
    <x v="3"/>
    <s v="Nueva York"/>
    <n v="228.2"/>
    <n v="1.0181496237273054E-2"/>
    <n v="225.9"/>
    <d v="2023-01-13T00:00:00"/>
    <d v="2023-01-12T00:00:00"/>
    <x v="12"/>
  </r>
  <r>
    <s v="COFSV-NYC"/>
    <x v="4"/>
    <s v="Nueva York"/>
    <n v="198.2"/>
    <n v="1.1740684022460351E-2"/>
    <n v="195.9"/>
    <d v="2023-01-13T00:00:00"/>
    <d v="2023-01-12T00:00:00"/>
    <x v="12"/>
  </r>
  <r>
    <s v="COFMX-NYC"/>
    <x v="5"/>
    <s v="Laredo"/>
    <n v="189.2"/>
    <n v="1.230604601391109E-2"/>
    <n v="186.9"/>
    <d v="2023-01-13T00:00:00"/>
    <d v="2023-01-12T00:00:00"/>
    <x v="12"/>
  </r>
  <r>
    <s v="COFMX-HG-NYC"/>
    <x v="6"/>
    <s v="Nueva York"/>
    <n v="201.2"/>
    <n v="1.156359979889383E-2"/>
    <n v="198.9"/>
    <d v="2023-01-13T00:00:00"/>
    <d v="2023-01-12T00:00:00"/>
    <x v="12"/>
  </r>
  <r>
    <s v="COFGT-NYC"/>
    <x v="7"/>
    <s v="Nueva York"/>
    <n v="216.2"/>
    <n v="1.075268817204293E-2"/>
    <n v="213.9"/>
    <d v="2023-01-13T00:00:00"/>
    <d v="2023-01-12T00:00:00"/>
    <x v="12"/>
  </r>
  <r>
    <s v="COFSAN-4-NYC"/>
    <x v="8"/>
    <s v="Nueva York"/>
    <n v="157.19999999999999"/>
    <n v="1.4848289218850761E-2"/>
    <n v="154.9"/>
    <d v="2023-01-13T00:00:00"/>
    <d v="2023-01-12T00:00:00"/>
    <x v="12"/>
  </r>
  <r>
    <s v="COFID-EK1-NYC"/>
    <x v="9"/>
    <s v="Nueva York"/>
    <n v="119.13"/>
    <n v="1.3527309851965196E-2"/>
    <n v="117.54"/>
    <d v="2023-01-13T00:00:00"/>
    <d v="2023-01-12T00:00:00"/>
    <x v="12"/>
  </r>
  <r>
    <s v="COFUG-NYC"/>
    <x v="10"/>
    <s v="Nueva York"/>
    <n v="129.13"/>
    <n v="1.2466677120903161E-2"/>
    <n v="127.54"/>
    <d v="2023-01-13T00:00:00"/>
    <d v="2023-01-12T00:00:00"/>
    <x v="12"/>
  </r>
  <r>
    <s v="COFPE-NYC"/>
    <x v="11"/>
    <s v="Nueva York"/>
    <n v="197.2"/>
    <n v="1.1800923550538651E-2"/>
    <n v="194.9"/>
    <d v="2023-01-13T00:00:00"/>
    <d v="2023-01-12T00:00:00"/>
    <x v="12"/>
  </r>
  <r>
    <s v="COF-WARB-CRSDF"/>
    <x v="12"/>
    <s v="NWE"/>
    <n v="85"/>
    <n v="0"/>
    <n v="85"/>
    <d v="2023-01-16T00:00:00"/>
    <d v="2023-01-13T00:00:00"/>
    <x v="12"/>
  </r>
  <r>
    <s v="COF-WARB-CRHDF"/>
    <x v="13"/>
    <s v="NWE"/>
    <n v="78"/>
    <n v="0"/>
    <n v="78"/>
    <d v="2023-01-16T00:00:00"/>
    <d v="2023-01-13T00:00:00"/>
    <x v="12"/>
  </r>
  <r>
    <s v="COF-HON-NYC"/>
    <x v="14"/>
    <s v="Nueva York"/>
    <n v="195.2"/>
    <n v="1.1923276308968288E-2"/>
    <n v="192.9"/>
    <d v="2023-01-13T00:00:00"/>
    <d v="2023-01-12T00:00:00"/>
    <x v="12"/>
  </r>
  <r>
    <s v="COFHD-HG-BRE"/>
    <x v="15"/>
    <m/>
    <m/>
    <s v="-"/>
    <n v="0"/>
    <d v="2023-01-16T00:00:00"/>
    <d v="2023-01-13T00:00:0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40">
        <item m="1" x="36"/>
        <item m="1" x="45"/>
        <item m="1" x="214"/>
        <item m="1" x="202"/>
        <item m="1" x="201"/>
        <item m="1" x="213"/>
        <item m="1" x="212"/>
        <item m="1" x="219"/>
        <item m="1" x="58"/>
        <item m="1" x="227"/>
        <item m="1" x="65"/>
        <item m="1" x="234"/>
        <item m="1" x="73"/>
        <item m="1" x="243"/>
        <item m="1" x="80"/>
        <item m="1" x="249"/>
        <item m="1" x="88"/>
        <item m="1" x="259"/>
        <item m="1" x="96"/>
        <item m="1" x="269"/>
        <item m="1" x="105"/>
        <item m="1" x="122"/>
        <item m="1" x="278"/>
        <item m="1" x="323"/>
        <item m="1" x="225"/>
        <item m="1" x="63"/>
        <item m="1" x="232"/>
        <item m="1" x="71"/>
        <item m="1" x="239"/>
        <item m="1" x="77"/>
        <item m="1" x="247"/>
        <item m="1" x="85"/>
        <item m="1" x="254"/>
        <item m="1" x="92"/>
        <item m="1" x="264"/>
        <item m="1" x="100"/>
        <item m="1" x="273"/>
        <item m="1" x="110"/>
        <item m="1" x="282"/>
        <item m="1" x="116"/>
        <item m="1" x="288"/>
        <item m="1" x="124"/>
        <item m="1" x="296"/>
        <item m="1" x="131"/>
        <item m="1" x="304"/>
        <item m="1" x="138"/>
        <item m="1" x="310"/>
        <item m="1" x="145"/>
        <item m="1" x="317"/>
        <item m="1" x="151"/>
        <item m="1" x="324"/>
        <item m="1" x="157"/>
        <item m="1" x="329"/>
        <item m="1" x="162"/>
        <item m="1" x="335"/>
        <item m="1" x="241"/>
        <item m="1" x="78"/>
        <item m="1" x="248"/>
        <item m="1" x="87"/>
        <item m="1" x="256"/>
        <item m="1" x="94"/>
        <item m="1" x="266"/>
        <item m="1" x="102"/>
        <item m="1" x="274"/>
        <item m="1" x="111"/>
        <item m="1" x="284"/>
        <item m="1" x="118"/>
        <item m="1" x="290"/>
        <item m="1" x="126"/>
        <item m="1" x="298"/>
        <item m="1" x="132"/>
        <item m="1" x="305"/>
        <item m="1" x="140"/>
        <item m="1" x="312"/>
        <item m="1" x="147"/>
        <item m="1" x="319"/>
        <item m="1" x="153"/>
        <item m="1" x="325"/>
        <item m="1" x="158"/>
        <item m="1" x="331"/>
        <item m="1" x="164"/>
        <item m="1" x="337"/>
        <item m="1" x="167"/>
        <item m="1" x="13"/>
        <item m="1" x="170"/>
        <item m="1" x="180"/>
        <item m="1" x="292"/>
        <item m="1" x="26"/>
        <item m="1" x="176"/>
        <item m="1" x="20"/>
        <item m="1" x="177"/>
        <item m="1" x="228"/>
        <item m="1" x="179"/>
        <item m="1" x="23"/>
        <item m="1" x="182"/>
        <item m="1" x="24"/>
        <item m="1" x="184"/>
        <item m="1" x="27"/>
        <item m="1" x="186"/>
        <item m="1" x="29"/>
        <item m="1" x="188"/>
        <item m="1" x="32"/>
        <item m="1" x="194"/>
        <item m="1" x="37"/>
        <item m="1" x="198"/>
        <item m="1" x="40"/>
        <item m="1" x="203"/>
        <item m="1" x="207"/>
        <item m="1" x="48"/>
        <item m="1" x="215"/>
        <item m="1" x="54"/>
        <item m="1" x="220"/>
        <item m="1" x="66"/>
        <item m="1" x="183"/>
        <item m="1" x="25"/>
        <item m="1" x="185"/>
        <item m="1" x="28"/>
        <item m="1" x="189"/>
        <item m="1" x="30"/>
        <item m="1" x="191"/>
        <item m="1" x="33"/>
        <item m="1" x="195"/>
        <item m="1" x="41"/>
        <item m="1" x="204"/>
        <item m="1" x="46"/>
        <item m="1" x="208"/>
        <item m="1" x="49"/>
        <item m="1" x="221"/>
        <item m="1" x="59"/>
        <item m="1" x="229"/>
        <item m="1" x="67"/>
        <item m="1" x="235"/>
        <item m="1" x="81"/>
        <item m="1" x="250"/>
        <item m="1" x="89"/>
        <item m="1" x="260"/>
        <item m="1" x="187"/>
        <item m="1" x="190"/>
        <item m="1" x="31"/>
        <item m="1" x="192"/>
        <item m="1" x="34"/>
        <item m="1" x="196"/>
        <item m="1" x="38"/>
        <item m="1" x="42"/>
        <item m="1" x="205"/>
        <item m="1" x="47"/>
        <item m="1" x="209"/>
        <item m="1" x="50"/>
        <item m="1" x="216"/>
        <item m="1" x="60"/>
        <item m="1" x="230"/>
        <item m="1" x="68"/>
        <item m="1" x="236"/>
        <item m="1" x="74"/>
        <item m="1" x="251"/>
        <item m="1" x="90"/>
        <item m="1" x="261"/>
        <item m="1" x="97"/>
        <item m="1" x="270"/>
        <item m="1" x="106"/>
        <item m="1" x="193"/>
        <item m="1" x="35"/>
        <item m="1" x="197"/>
        <item m="1" x="39"/>
        <item m="1" x="199"/>
        <item m="1" x="43"/>
        <item m="1" x="210"/>
        <item m="1" x="51"/>
        <item m="1" x="217"/>
        <item m="1" x="55"/>
        <item m="1" x="222"/>
        <item m="1" x="69"/>
        <item m="1" x="237"/>
        <item m="1" x="75"/>
        <item m="1" x="244"/>
        <item m="1" x="82"/>
        <item m="1" x="262"/>
        <item m="1" x="98"/>
        <item m="1" x="271"/>
        <item m="1" x="107"/>
        <item m="1" x="279"/>
        <item m="1" x="121"/>
        <item m="1" x="294"/>
        <item m="1" x="200"/>
        <item m="1" x="44"/>
        <item m="1" x="206"/>
        <item m="1" x="52"/>
        <item m="1" x="218"/>
        <item m="1" x="56"/>
        <item m="1" x="223"/>
        <item m="1" x="61"/>
        <item m="1" x="238"/>
        <item m="1" x="76"/>
        <item m="1" x="245"/>
        <item m="1" x="83"/>
        <item m="1" x="252"/>
        <item m="1" x="99"/>
        <item m="1" x="272"/>
        <item m="1" x="108"/>
        <item m="1" x="280"/>
        <item m="1" x="114"/>
        <item m="1" x="295"/>
        <item m="1" x="130"/>
        <item m="1" x="302"/>
        <item m="1" x="136"/>
        <item m="1" x="211"/>
        <item m="1" x="53"/>
        <item m="1" x="57"/>
        <item m="1" x="224"/>
        <item m="1" x="62"/>
        <item m="1" x="231"/>
        <item m="1" x="70"/>
        <item m="1" x="246"/>
        <item m="1" x="84"/>
        <item m="1" x="253"/>
        <item m="1" x="91"/>
        <item m="1" x="263"/>
        <item m="1" x="109"/>
        <item m="1" x="281"/>
        <item m="1" x="115"/>
        <item m="1" x="287"/>
        <item m="1" x="123"/>
        <item m="1" x="303"/>
        <item m="1" x="137"/>
        <item m="1" x="309"/>
        <item m="1" x="144"/>
        <item m="1" x="316"/>
        <item m="1" x="150"/>
        <item m="1" x="226"/>
        <item m="1" x="64"/>
        <item m="1" x="233"/>
        <item m="1" x="72"/>
        <item m="1" x="240"/>
        <item m="1" x="86"/>
        <item m="1" x="255"/>
        <item m="1" x="93"/>
        <item m="1" x="265"/>
        <item m="1" x="101"/>
        <item m="1" x="283"/>
        <item m="1" x="117"/>
        <item m="1" x="289"/>
        <item m="1" x="125"/>
        <item m="1" x="297"/>
        <item m="1" x="139"/>
        <item m="1" x="311"/>
        <item m="1" x="146"/>
        <item m="1" x="318"/>
        <item m="1" x="152"/>
        <item m="1" x="330"/>
        <item m="1" x="163"/>
        <item m="1" x="336"/>
        <item m="1" x="242"/>
        <item m="1" x="79"/>
        <item m="1" x="257"/>
        <item m="1" x="95"/>
        <item m="1" x="267"/>
        <item m="1" x="103"/>
        <item m="1" x="275"/>
        <item m="1" x="119"/>
        <item m="1" x="291"/>
        <item m="1" x="127"/>
        <item m="1" x="299"/>
        <item m="1" x="133"/>
        <item m="1" x="313"/>
        <item m="1" x="148"/>
        <item m="1" x="320"/>
        <item m="1" x="154"/>
        <item m="1" x="326"/>
        <item m="1" x="165"/>
        <item m="1" x="338"/>
        <item m="1" x="168"/>
        <item m="1" x="14"/>
        <item m="1" x="171"/>
        <item m="1" x="258"/>
        <item m="1" x="268"/>
        <item m="1" x="104"/>
        <item m="1" x="276"/>
        <item m="1" x="112"/>
        <item m="1" x="285"/>
        <item m="1" x="128"/>
        <item m="1" x="300"/>
        <item m="1" x="134"/>
        <item m="1" x="306"/>
        <item m="1" x="141"/>
        <item m="1" x="321"/>
        <item m="1" x="155"/>
        <item m="1" x="327"/>
        <item m="1" x="159"/>
        <item m="1" x="332"/>
        <item m="1" x="169"/>
        <item m="1" x="15"/>
        <item m="1" x="172"/>
        <item m="1" x="17"/>
        <item m="1" x="174"/>
        <item m="1" x="21"/>
        <item m="1" x="277"/>
        <item m="1" x="113"/>
        <item m="1" x="286"/>
        <item m="1" x="120"/>
        <item m="1" x="301"/>
        <item m="1" x="135"/>
        <item m="1" x="307"/>
        <item m="1" x="142"/>
        <item m="1" x="314"/>
        <item m="1" x="156"/>
        <item m="1" x="328"/>
        <item m="1" x="160"/>
        <item m="1" x="333"/>
        <item m="1" x="166"/>
        <item m="1" x="16"/>
        <item m="1" x="173"/>
        <item m="1" x="18"/>
        <item m="1" x="175"/>
        <item m="1" x="19"/>
        <item m="1" x="178"/>
        <item m="1" x="22"/>
        <item m="1" x="181"/>
        <item m="1" x="293"/>
        <item m="1" x="129"/>
        <item m="1" x="308"/>
        <item m="1" x="143"/>
        <item m="1" x="315"/>
        <item m="1" x="149"/>
        <item m="1" x="322"/>
        <item m="1" x="161"/>
        <item m="1" x="3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6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6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62">
      <pivotArea outline="0" collapsedLevelsAreSubtotals="1" fieldPosition="0"/>
    </format>
    <format dxfId="26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field="1" type="button" dataOnly="0" labelOnly="1" outline="0" axis="axisRow" fieldPosition="0"/>
    </format>
    <format dxfId="25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52">
      <pivotArea field="1" type="button" dataOnly="0" labelOnly="1" outline="0" axis="axisRow" fieldPosition="0"/>
    </format>
    <format dxfId="25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3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36" s="1" nd="1"/>
        <i x="45" s="1" nd="1"/>
        <i x="214" s="1" nd="1"/>
        <i x="202" s="1" nd="1"/>
        <i x="201" s="1" nd="1"/>
        <i x="213" s="1" nd="1"/>
        <i x="212" s="1" nd="1"/>
        <i x="219" s="1" nd="1"/>
        <i x="58" s="1" nd="1"/>
        <i x="227" s="1" nd="1"/>
        <i x="65" s="1" nd="1"/>
        <i x="234" s="1" nd="1"/>
        <i x="73" s="1" nd="1"/>
        <i x="243" s="1" nd="1"/>
        <i x="80" s="1" nd="1"/>
        <i x="249" s="1" nd="1"/>
        <i x="88" s="1" nd="1"/>
        <i x="259" s="1" nd="1"/>
        <i x="96" s="1" nd="1"/>
        <i x="269" s="1" nd="1"/>
        <i x="105" s="1" nd="1"/>
        <i x="122" s="1" nd="1"/>
        <i x="278" s="1" nd="1"/>
        <i x="323" s="1" nd="1"/>
        <i x="225" s="1" nd="1"/>
        <i x="63" s="1" nd="1"/>
        <i x="232" s="1" nd="1"/>
        <i x="71" s="1" nd="1"/>
        <i x="239" s="1" nd="1"/>
        <i x="77" s="1" nd="1"/>
        <i x="247" s="1" nd="1"/>
        <i x="85" s="1" nd="1"/>
        <i x="254" s="1" nd="1"/>
        <i x="92" s="1" nd="1"/>
        <i x="264" s="1" nd="1"/>
        <i x="100" s="1" nd="1"/>
        <i x="273" s="1" nd="1"/>
        <i x="110" s="1" nd="1"/>
        <i x="282" s="1" nd="1"/>
        <i x="116" s="1" nd="1"/>
        <i x="288" s="1" nd="1"/>
        <i x="124" s="1" nd="1"/>
        <i x="296" s="1" nd="1"/>
        <i x="131" s="1" nd="1"/>
        <i x="304" s="1" nd="1"/>
        <i x="138" s="1" nd="1"/>
        <i x="310" s="1" nd="1"/>
        <i x="145" s="1" nd="1"/>
        <i x="317" s="1" nd="1"/>
        <i x="151" s="1" nd="1"/>
        <i x="324" s="1" nd="1"/>
        <i x="157" s="1" nd="1"/>
        <i x="329" s="1" nd="1"/>
        <i x="162" s="1" nd="1"/>
        <i x="335" s="1" nd="1"/>
        <i x="241" s="1" nd="1"/>
        <i x="78" s="1" nd="1"/>
        <i x="248" s="1" nd="1"/>
        <i x="87" s="1" nd="1"/>
        <i x="256" s="1" nd="1"/>
        <i x="94" s="1" nd="1"/>
        <i x="266" s="1" nd="1"/>
        <i x="102" s="1" nd="1"/>
        <i x="274" s="1" nd="1"/>
        <i x="111" s="1" nd="1"/>
        <i x="284" s="1" nd="1"/>
        <i x="118" s="1" nd="1"/>
        <i x="290" s="1" nd="1"/>
        <i x="126" s="1" nd="1"/>
        <i x="298" s="1" nd="1"/>
        <i x="132" s="1" nd="1"/>
        <i x="305" s="1" nd="1"/>
        <i x="140" s="1" nd="1"/>
        <i x="312" s="1" nd="1"/>
        <i x="147" s="1" nd="1"/>
        <i x="319" s="1" nd="1"/>
        <i x="153" s="1" nd="1"/>
        <i x="325" s="1" nd="1"/>
        <i x="158" s="1" nd="1"/>
        <i x="331" s="1" nd="1"/>
        <i x="164" s="1" nd="1"/>
        <i x="337" s="1" nd="1"/>
        <i x="167" s="1" nd="1"/>
        <i x="13" s="1" nd="1"/>
        <i x="170" s="1" nd="1"/>
        <i x="180" s="1" nd="1"/>
        <i x="292" s="1" nd="1"/>
        <i x="26" s="1" nd="1"/>
        <i x="176" s="1" nd="1"/>
        <i x="20" s="1" nd="1"/>
        <i x="177" s="1" nd="1"/>
        <i x="228" s="1" nd="1"/>
        <i x="179" s="1" nd="1"/>
        <i x="23" s="1" nd="1"/>
        <i x="182" s="1" nd="1"/>
        <i x="24" s="1" nd="1"/>
        <i x="184" s="1" nd="1"/>
        <i x="27" s="1" nd="1"/>
        <i x="186" s="1" nd="1"/>
        <i x="29" s="1" nd="1"/>
        <i x="188" s="1" nd="1"/>
        <i x="32" s="1" nd="1"/>
        <i x="194" s="1" nd="1"/>
        <i x="37" s="1" nd="1"/>
        <i x="198" s="1" nd="1"/>
        <i x="40" s="1" nd="1"/>
        <i x="203" s="1" nd="1"/>
        <i x="207" s="1" nd="1"/>
        <i x="48" s="1" nd="1"/>
        <i x="215" s="1" nd="1"/>
        <i x="54" s="1" nd="1"/>
        <i x="220" s="1" nd="1"/>
        <i x="66" s="1" nd="1"/>
        <i x="183" s="1" nd="1"/>
        <i x="25" s="1" nd="1"/>
        <i x="185" s="1" nd="1"/>
        <i x="28" s="1" nd="1"/>
        <i x="189" s="1" nd="1"/>
        <i x="30" s="1" nd="1"/>
        <i x="191" s="1" nd="1"/>
        <i x="33" s="1" nd="1"/>
        <i x="195" s="1" nd="1"/>
        <i x="41" s="1" nd="1"/>
        <i x="204" s="1" nd="1"/>
        <i x="46" s="1" nd="1"/>
        <i x="208" s="1" nd="1"/>
        <i x="49" s="1" nd="1"/>
        <i x="221" s="1" nd="1"/>
        <i x="59" s="1" nd="1"/>
        <i x="229" s="1" nd="1"/>
        <i x="67" s="1" nd="1"/>
        <i x="235" s="1" nd="1"/>
        <i x="81" s="1" nd="1"/>
        <i x="250" s="1" nd="1"/>
        <i x="89" s="1" nd="1"/>
        <i x="260" s="1" nd="1"/>
        <i x="187" s="1" nd="1"/>
        <i x="190" s="1" nd="1"/>
        <i x="31" s="1" nd="1"/>
        <i x="192" s="1" nd="1"/>
        <i x="34" s="1" nd="1"/>
        <i x="196" s="1" nd="1"/>
        <i x="38" s="1" nd="1"/>
        <i x="42" s="1" nd="1"/>
        <i x="205" s="1" nd="1"/>
        <i x="47" s="1" nd="1"/>
        <i x="209" s="1" nd="1"/>
        <i x="50" s="1" nd="1"/>
        <i x="216" s="1" nd="1"/>
        <i x="60" s="1" nd="1"/>
        <i x="230" s="1" nd="1"/>
        <i x="68" s="1" nd="1"/>
        <i x="236" s="1" nd="1"/>
        <i x="74" s="1" nd="1"/>
        <i x="251" s="1" nd="1"/>
        <i x="90" s="1" nd="1"/>
        <i x="261" s="1" nd="1"/>
        <i x="97" s="1" nd="1"/>
        <i x="270" s="1" nd="1"/>
        <i x="106" s="1" nd="1"/>
        <i x="193" s="1" nd="1"/>
        <i x="35" s="1" nd="1"/>
        <i x="197" s="1" nd="1"/>
        <i x="39" s="1" nd="1"/>
        <i x="199" s="1" nd="1"/>
        <i x="43" s="1" nd="1"/>
        <i x="210" s="1" nd="1"/>
        <i x="51" s="1" nd="1"/>
        <i x="217" s="1" nd="1"/>
        <i x="55" s="1" nd="1"/>
        <i x="222" s="1" nd="1"/>
        <i x="69" s="1" nd="1"/>
        <i x="237" s="1" nd="1"/>
        <i x="75" s="1" nd="1"/>
        <i x="244" s="1" nd="1"/>
        <i x="82" s="1" nd="1"/>
        <i x="262" s="1" nd="1"/>
        <i x="98" s="1" nd="1"/>
        <i x="271" s="1" nd="1"/>
        <i x="107" s="1" nd="1"/>
        <i x="279" s="1" nd="1"/>
        <i x="121" s="1" nd="1"/>
        <i x="294" s="1" nd="1"/>
        <i x="200" s="1" nd="1"/>
        <i x="44" s="1" nd="1"/>
        <i x="206" s="1" nd="1"/>
        <i x="52" s="1" nd="1"/>
        <i x="218" s="1" nd="1"/>
        <i x="56" s="1" nd="1"/>
        <i x="223" s="1" nd="1"/>
        <i x="61" s="1" nd="1"/>
        <i x="238" s="1" nd="1"/>
        <i x="76" s="1" nd="1"/>
        <i x="245" s="1" nd="1"/>
        <i x="83" s="1" nd="1"/>
        <i x="252" s="1" nd="1"/>
        <i x="99" s="1" nd="1"/>
        <i x="272" s="1" nd="1"/>
        <i x="108" s="1" nd="1"/>
        <i x="280" s="1" nd="1"/>
        <i x="114" s="1" nd="1"/>
        <i x="295" s="1" nd="1"/>
        <i x="130" s="1" nd="1"/>
        <i x="302" s="1" nd="1"/>
        <i x="136" s="1" nd="1"/>
        <i x="211" s="1" nd="1"/>
        <i x="53" s="1" nd="1"/>
        <i x="57" s="1" nd="1"/>
        <i x="224" s="1" nd="1"/>
        <i x="62" s="1" nd="1"/>
        <i x="231" s="1" nd="1"/>
        <i x="70" s="1" nd="1"/>
        <i x="246" s="1" nd="1"/>
        <i x="84" s="1" nd="1"/>
        <i x="253" s="1" nd="1"/>
        <i x="91" s="1" nd="1"/>
        <i x="263" s="1" nd="1"/>
        <i x="109" s="1" nd="1"/>
        <i x="281" s="1" nd="1"/>
        <i x="115" s="1" nd="1"/>
        <i x="287" s="1" nd="1"/>
        <i x="123" s="1" nd="1"/>
        <i x="303" s="1" nd="1"/>
        <i x="137" s="1" nd="1"/>
        <i x="309" s="1" nd="1"/>
        <i x="144" s="1" nd="1"/>
        <i x="316" s="1" nd="1"/>
        <i x="150" s="1" nd="1"/>
        <i x="226" s="1" nd="1"/>
        <i x="64" s="1" nd="1"/>
        <i x="233" s="1" nd="1"/>
        <i x="72" s="1" nd="1"/>
        <i x="240" s="1" nd="1"/>
        <i x="86" s="1" nd="1"/>
        <i x="255" s="1" nd="1"/>
        <i x="93" s="1" nd="1"/>
        <i x="265" s="1" nd="1"/>
        <i x="101" s="1" nd="1"/>
        <i x="283" s="1" nd="1"/>
        <i x="117" s="1" nd="1"/>
        <i x="289" s="1" nd="1"/>
        <i x="125" s="1" nd="1"/>
        <i x="297" s="1" nd="1"/>
        <i x="139" s="1" nd="1"/>
        <i x="311" s="1" nd="1"/>
        <i x="146" s="1" nd="1"/>
        <i x="318" s="1" nd="1"/>
        <i x="152" s="1" nd="1"/>
        <i x="330" s="1" nd="1"/>
        <i x="163" s="1" nd="1"/>
        <i x="336" s="1" nd="1"/>
        <i x="242" s="1" nd="1"/>
        <i x="79" s="1" nd="1"/>
        <i x="257" s="1" nd="1"/>
        <i x="95" s="1" nd="1"/>
        <i x="267" s="1" nd="1"/>
        <i x="103" s="1" nd="1"/>
        <i x="275" s="1" nd="1"/>
        <i x="119" s="1" nd="1"/>
        <i x="291" s="1" nd="1"/>
        <i x="127" s="1" nd="1"/>
        <i x="299" s="1" nd="1"/>
        <i x="133" s="1" nd="1"/>
        <i x="313" s="1" nd="1"/>
        <i x="148" s="1" nd="1"/>
        <i x="320" s="1" nd="1"/>
        <i x="154" s="1" nd="1"/>
        <i x="326" s="1" nd="1"/>
        <i x="165" s="1" nd="1"/>
        <i x="338" s="1" nd="1"/>
        <i x="168" s="1" nd="1"/>
        <i x="14" s="1" nd="1"/>
        <i x="171" s="1" nd="1"/>
        <i x="258" s="1" nd="1"/>
        <i x="268" s="1" nd="1"/>
        <i x="104" s="1" nd="1"/>
        <i x="276" s="1" nd="1"/>
        <i x="112" s="1" nd="1"/>
        <i x="285" s="1" nd="1"/>
        <i x="128" s="1" nd="1"/>
        <i x="300" s="1" nd="1"/>
        <i x="134" s="1" nd="1"/>
        <i x="306" s="1" nd="1"/>
        <i x="141" s="1" nd="1"/>
        <i x="321" s="1" nd="1"/>
        <i x="155" s="1" nd="1"/>
        <i x="327" s="1" nd="1"/>
        <i x="159" s="1" nd="1"/>
        <i x="332" s="1" nd="1"/>
        <i x="169" s="1" nd="1"/>
        <i x="15" s="1" nd="1"/>
        <i x="172" s="1" nd="1"/>
        <i x="17" s="1" nd="1"/>
        <i x="174" s="1" nd="1"/>
        <i x="21" s="1" nd="1"/>
        <i x="277" s="1" nd="1"/>
        <i x="113" s="1" nd="1"/>
        <i x="286" s="1" nd="1"/>
        <i x="120" s="1" nd="1"/>
        <i x="301" s="1" nd="1"/>
        <i x="135" s="1" nd="1"/>
        <i x="307" s="1" nd="1"/>
        <i x="142" s="1" nd="1"/>
        <i x="314" s="1" nd="1"/>
        <i x="156" s="1" nd="1"/>
        <i x="328" s="1" nd="1"/>
        <i x="160" s="1" nd="1"/>
        <i x="333" s="1" nd="1"/>
        <i x="166" s="1" nd="1"/>
        <i x="16" s="1" nd="1"/>
        <i x="173" s="1" nd="1"/>
        <i x="18" s="1" nd="1"/>
        <i x="175" s="1" nd="1"/>
        <i x="19" s="1" nd="1"/>
        <i x="178" s="1" nd="1"/>
        <i x="22" s="1" nd="1"/>
        <i x="181" s="1" nd="1"/>
        <i x="293" s="1" nd="1"/>
        <i x="129" s="1" nd="1"/>
        <i x="308" s="1" nd="1"/>
        <i x="143" s="1" nd="1"/>
        <i x="315" s="1" nd="1"/>
        <i x="149" s="1" nd="1"/>
        <i x="322" s="1" nd="1"/>
        <i x="161" s="1" nd="1"/>
        <i x="33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7" style="SlicerStyleOther1" rowHeight="241300"/>
</slicers>
</file>

<file path=xl/tables/table1.xml><?xml version="1.0" encoding="utf-8"?>
<table xmlns="http://schemas.openxmlformats.org/spreadsheetml/2006/main" id="1" name="FÍSICOS" displayName="FÍSICOS" ref="A1:I209" totalsRowShown="0" headerRowDxfId="282" dataDxfId="280" headerRowBorderDxfId="281" tableBorderDxfId="279">
  <autoFilter ref="A1:I209"/>
  <tableColumns count="9">
    <tableColumn id="1" name="Clave" dataDxfId="278"/>
    <tableColumn id="2" name="Tipo de producto" dataDxfId="277"/>
    <tableColumn id="3" name="Lugar de entrega" dataDxfId="276"/>
    <tableColumn id="4" name="Último precio_x000a_(cts Dlr/lb)" dataDxfId="275"/>
    <tableColumn id="5" name="Cambio neto" dataDxfId="274"/>
    <tableColumn id="6" name="Precio anterior_x000a_(cts Dlr/lb)" dataDxfId="273"/>
    <tableColumn id="7" name="Día actual" dataDxfId="272"/>
    <tableColumn id="8" name="Día anterior" dataDxfId="271"/>
    <tableColumn id="9" name="DÍA DE REPORTE" dataDxfId="27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showGridLines="0" tabSelected="1" topLeftCell="A189" zoomScale="115" zoomScaleNormal="115" workbookViewId="0">
      <selection activeCell="A194" sqref="A19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112.28</v>
      </c>
      <c r="E2" s="7">
        <v>-1.1184500220167259E-2</v>
      </c>
      <c r="F2" s="16">
        <v>113.55</v>
      </c>
      <c r="G2" s="17">
        <v>44925</v>
      </c>
      <c r="H2" s="34">
        <v>44924</v>
      </c>
      <c r="I2" s="19">
        <v>44926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177.8</v>
      </c>
      <c r="E3" s="8">
        <v>-1.5231237884242632E-2</v>
      </c>
      <c r="F3" s="11">
        <v>180.55</v>
      </c>
      <c r="G3" s="12">
        <v>44925</v>
      </c>
      <c r="H3" s="35">
        <v>44924</v>
      </c>
      <c r="I3" s="20">
        <v>44926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241.8</v>
      </c>
      <c r="E4" s="8">
        <v>-1.1245144142302155E-2</v>
      </c>
      <c r="F4" s="11">
        <v>244.55</v>
      </c>
      <c r="G4" s="12">
        <v>44925</v>
      </c>
      <c r="H4" s="35">
        <v>44924</v>
      </c>
      <c r="I4" s="20">
        <v>44926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243.8</v>
      </c>
      <c r="E5" s="8">
        <v>-1.1153924153315731E-2</v>
      </c>
      <c r="F5" s="11">
        <v>246.55</v>
      </c>
      <c r="G5" s="12">
        <v>44925</v>
      </c>
      <c r="H5" s="35">
        <v>44924</v>
      </c>
      <c r="I5" s="20">
        <v>44926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213.8</v>
      </c>
      <c r="E6" s="8">
        <v>-1.2699145693835123E-2</v>
      </c>
      <c r="F6" s="11">
        <v>216.55</v>
      </c>
      <c r="G6" s="12">
        <v>44925</v>
      </c>
      <c r="H6" s="35">
        <v>44924</v>
      </c>
      <c r="I6" s="20">
        <v>44926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204.8</v>
      </c>
      <c r="E7" s="8">
        <v>-1.3249819320645617E-2</v>
      </c>
      <c r="F7" s="11">
        <v>207.55</v>
      </c>
      <c r="G7" s="12">
        <v>44925</v>
      </c>
      <c r="H7" s="35">
        <v>44924</v>
      </c>
      <c r="I7" s="20">
        <v>44926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216.8</v>
      </c>
      <c r="E8" s="8">
        <v>-1.2525620587565456E-2</v>
      </c>
      <c r="F8" s="11">
        <v>219.55</v>
      </c>
      <c r="G8" s="12">
        <v>44925</v>
      </c>
      <c r="H8" s="35">
        <v>44924</v>
      </c>
      <c r="I8" s="20">
        <v>44926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233.8</v>
      </c>
      <c r="E9" s="8">
        <v>-1.1625449165081347E-2</v>
      </c>
      <c r="F9" s="11">
        <v>236.55</v>
      </c>
      <c r="G9" s="12">
        <v>44925</v>
      </c>
      <c r="H9" s="35">
        <v>44924</v>
      </c>
      <c r="I9" s="20">
        <v>44926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171.8</v>
      </c>
      <c r="E10" s="8">
        <v>-1.5754798052134089E-2</v>
      </c>
      <c r="F10" s="11">
        <v>174.55</v>
      </c>
      <c r="G10" s="12">
        <v>44925</v>
      </c>
      <c r="H10" s="35">
        <v>44924</v>
      </c>
      <c r="I10" s="20">
        <v>44926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113.28</v>
      </c>
      <c r="E11" s="8">
        <v>-1.1086861632474854E-2</v>
      </c>
      <c r="F11" s="11">
        <v>114.55</v>
      </c>
      <c r="G11" s="12">
        <v>44925</v>
      </c>
      <c r="H11" s="35">
        <v>44924</v>
      </c>
      <c r="I11" s="20">
        <v>44926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125.28</v>
      </c>
      <c r="E12" s="8">
        <v>-1.003555906756215E-2</v>
      </c>
      <c r="F12" s="11">
        <v>126.55</v>
      </c>
      <c r="G12" s="12">
        <v>44925</v>
      </c>
      <c r="H12" s="35">
        <v>44924</v>
      </c>
      <c r="I12" s="20">
        <v>44926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212.8</v>
      </c>
      <c r="E13" s="8">
        <v>-1.275806077476227E-2</v>
      </c>
      <c r="F13" s="11">
        <v>215.55</v>
      </c>
      <c r="G13" s="12">
        <v>44925</v>
      </c>
      <c r="H13" s="35">
        <v>44924</v>
      </c>
      <c r="I13" s="20">
        <v>44926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44925</v>
      </c>
      <c r="H14" s="35">
        <v>44925</v>
      </c>
      <c r="I14" s="20">
        <v>44926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78</v>
      </c>
      <c r="E15" s="8">
        <v>0</v>
      </c>
      <c r="F15" s="11">
        <v>78</v>
      </c>
      <c r="G15" s="12">
        <v>44925</v>
      </c>
      <c r="H15" s="35">
        <v>44925</v>
      </c>
      <c r="I15" s="20">
        <v>44926</v>
      </c>
    </row>
    <row r="16" spans="1:9" x14ac:dyDescent="0.35">
      <c r="A16" s="28" t="s">
        <v>50</v>
      </c>
      <c r="B16" s="29" t="s">
        <v>48</v>
      </c>
      <c r="C16" s="11" t="s">
        <v>21</v>
      </c>
      <c r="D16" s="30">
        <v>209.8</v>
      </c>
      <c r="E16" s="31">
        <v>-1.2938132204187269E-2</v>
      </c>
      <c r="F16" s="30">
        <v>212.55</v>
      </c>
      <c r="G16" s="32">
        <v>44925</v>
      </c>
      <c r="H16" s="36">
        <v>44924</v>
      </c>
      <c r="I16" s="33">
        <v>44926</v>
      </c>
    </row>
    <row r="17" spans="1:9" ht="18.75" thickBot="1" x14ac:dyDescent="0.4">
      <c r="A17" s="28" t="s">
        <v>51</v>
      </c>
      <c r="B17" s="29" t="s">
        <v>49</v>
      </c>
      <c r="C17" s="30"/>
      <c r="D17" s="30"/>
      <c r="E17" s="31" t="s">
        <v>47</v>
      </c>
      <c r="F17" s="30">
        <v>0</v>
      </c>
      <c r="G17" s="32">
        <v>44925</v>
      </c>
      <c r="H17" s="36">
        <v>44925</v>
      </c>
      <c r="I17" s="33">
        <v>44926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112.28</v>
      </c>
      <c r="E18" s="21">
        <f>(FÍSICOS[[#This Row],[Último precio
(cts Dlr/lb)]]-FÍSICOS[[#This Row],[Precio anterior
(cts Dlr/lb)]])/FÍSICOS[[#This Row],[Precio anterior
(cts Dlr/lb)]]</f>
        <v>0</v>
      </c>
      <c r="F18" s="16">
        <f t="shared" ref="F18:F30" si="0">D2</f>
        <v>112.28</v>
      </c>
      <c r="G18" s="17">
        <v>44925</v>
      </c>
      <c r="H18" s="18">
        <f t="shared" ref="H18:H30" si="1">G2</f>
        <v>44925</v>
      </c>
      <c r="I18" s="19">
        <v>44927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177.8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177.8</v>
      </c>
      <c r="G19" s="12">
        <v>44925</v>
      </c>
      <c r="H19" s="13">
        <f t="shared" si="1"/>
        <v>44925</v>
      </c>
      <c r="I19" s="20">
        <v>44927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241.8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241.8</v>
      </c>
      <c r="G20" s="12">
        <v>44925</v>
      </c>
      <c r="H20" s="13">
        <f t="shared" si="1"/>
        <v>44925</v>
      </c>
      <c r="I20" s="20">
        <v>44927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243.8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243.8</v>
      </c>
      <c r="G21" s="12">
        <v>44925</v>
      </c>
      <c r="H21" s="13">
        <f t="shared" si="1"/>
        <v>44925</v>
      </c>
      <c r="I21" s="20">
        <v>44927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213.8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213.8</v>
      </c>
      <c r="G22" s="12">
        <v>44925</v>
      </c>
      <c r="H22" s="13">
        <f t="shared" si="1"/>
        <v>44925</v>
      </c>
      <c r="I22" s="20">
        <v>44927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204.8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204.8</v>
      </c>
      <c r="G23" s="12">
        <v>44925</v>
      </c>
      <c r="H23" s="13">
        <f t="shared" si="1"/>
        <v>44925</v>
      </c>
      <c r="I23" s="20">
        <v>44927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216.8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216.8</v>
      </c>
      <c r="G24" s="12">
        <v>44925</v>
      </c>
      <c r="H24" s="13">
        <f t="shared" si="1"/>
        <v>44925</v>
      </c>
      <c r="I24" s="20">
        <v>44927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233.8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233.8</v>
      </c>
      <c r="G25" s="12">
        <v>44925</v>
      </c>
      <c r="H25" s="13">
        <f t="shared" si="1"/>
        <v>44925</v>
      </c>
      <c r="I25" s="20">
        <v>44927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171.8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171.8</v>
      </c>
      <c r="G26" s="12">
        <v>44925</v>
      </c>
      <c r="H26" s="13">
        <f t="shared" si="1"/>
        <v>44925</v>
      </c>
      <c r="I26" s="20">
        <v>44927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113.28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113.28</v>
      </c>
      <c r="G27" s="12">
        <v>44925</v>
      </c>
      <c r="H27" s="13">
        <f t="shared" si="1"/>
        <v>44925</v>
      </c>
      <c r="I27" s="20">
        <v>44927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125.28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125.28</v>
      </c>
      <c r="G28" s="12">
        <v>44925</v>
      </c>
      <c r="H28" s="13">
        <f t="shared" si="1"/>
        <v>44925</v>
      </c>
      <c r="I28" s="20">
        <v>44927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212.8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212.8</v>
      </c>
      <c r="G29" s="12">
        <v>44925</v>
      </c>
      <c r="H29" s="13">
        <f t="shared" si="1"/>
        <v>44925</v>
      </c>
      <c r="I29" s="20">
        <v>44927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85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85</v>
      </c>
      <c r="G30" s="12">
        <v>44925</v>
      </c>
      <c r="H30" s="13">
        <f t="shared" si="1"/>
        <v>44925</v>
      </c>
      <c r="I30" s="20">
        <v>44927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78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78</v>
      </c>
      <c r="G31" s="12">
        <v>44925</v>
      </c>
      <c r="H31" s="13">
        <f t="shared" ref="H31:H46" si="3">G15</f>
        <v>44925</v>
      </c>
      <c r="I31" s="20">
        <v>44927</v>
      </c>
    </row>
    <row r="32" spans="1:9" x14ac:dyDescent="0.35">
      <c r="A32" s="28" t="s">
        <v>50</v>
      </c>
      <c r="B32" s="29" t="s">
        <v>48</v>
      </c>
      <c r="C32" s="11" t="s">
        <v>21</v>
      </c>
      <c r="D32" s="30">
        <v>209.8</v>
      </c>
      <c r="E32" s="22">
        <f>(FÍSICOS[[#This Row],[Último precio
(cts Dlr/lb)]]-FÍSICOS[[#This Row],[Precio anterior
(cts Dlr/lb)]])/FÍSICOS[[#This Row],[Precio anterior
(cts Dlr/lb)]]</f>
        <v>0</v>
      </c>
      <c r="F32" s="11">
        <f t="shared" si="2"/>
        <v>209.8</v>
      </c>
      <c r="G32" s="32">
        <v>44925</v>
      </c>
      <c r="H32" s="13">
        <f t="shared" si="3"/>
        <v>44925</v>
      </c>
      <c r="I32" s="33">
        <v>44927</v>
      </c>
    </row>
    <row r="33" spans="1:9" ht="18.75" thickBot="1" x14ac:dyDescent="0.4">
      <c r="A33" s="28" t="s">
        <v>51</v>
      </c>
      <c r="B33" s="29" t="s">
        <v>49</v>
      </c>
      <c r="C33" s="30"/>
      <c r="D33" s="30"/>
      <c r="E33" s="22" t="s">
        <v>47</v>
      </c>
      <c r="F33" s="11">
        <f t="shared" si="2"/>
        <v>0</v>
      </c>
      <c r="G33" s="32">
        <v>44925</v>
      </c>
      <c r="H33" s="13">
        <f t="shared" si="3"/>
        <v>44925</v>
      </c>
      <c r="I33" s="33">
        <v>44927</v>
      </c>
    </row>
    <row r="34" spans="1:9" x14ac:dyDescent="0.35">
      <c r="A34" s="37" t="s">
        <v>6</v>
      </c>
      <c r="B34" s="38" t="s">
        <v>20</v>
      </c>
      <c r="C34" s="40" t="s">
        <v>21</v>
      </c>
      <c r="D34" s="40">
        <v>112.28</v>
      </c>
      <c r="E34" s="41">
        <f>(FÍSICOS[[#This Row],[Último precio
(cts Dlr/lb)]]-FÍSICOS[[#This Row],[Precio anterior
(cts Dlr/lb)]])/FÍSICOS[[#This Row],[Precio anterior
(cts Dlr/lb)]]</f>
        <v>0</v>
      </c>
      <c r="F34" s="40">
        <f t="shared" si="2"/>
        <v>112.28</v>
      </c>
      <c r="G34" s="42">
        <v>44925</v>
      </c>
      <c r="H34" s="43">
        <f t="shared" si="3"/>
        <v>44925</v>
      </c>
      <c r="I34" s="45">
        <v>44928</v>
      </c>
    </row>
    <row r="35" spans="1:9" x14ac:dyDescent="0.35">
      <c r="A35" s="28" t="s">
        <v>7</v>
      </c>
      <c r="B35" s="39" t="s">
        <v>22</v>
      </c>
      <c r="C35" s="30" t="s">
        <v>21</v>
      </c>
      <c r="D35" s="30">
        <v>177.8</v>
      </c>
      <c r="E35" s="31">
        <f>(FÍSICOS[[#This Row],[Último precio
(cts Dlr/lb)]]-FÍSICOS[[#This Row],[Precio anterior
(cts Dlr/lb)]])/FÍSICOS[[#This Row],[Precio anterior
(cts Dlr/lb)]]</f>
        <v>0</v>
      </c>
      <c r="F35" s="30">
        <f t="shared" si="2"/>
        <v>177.8</v>
      </c>
      <c r="G35" s="32">
        <v>44925</v>
      </c>
      <c r="H35" s="44">
        <f t="shared" si="3"/>
        <v>44925</v>
      </c>
      <c r="I35" s="33">
        <v>44928</v>
      </c>
    </row>
    <row r="36" spans="1:9" x14ac:dyDescent="0.35">
      <c r="A36" s="28" t="s">
        <v>8</v>
      </c>
      <c r="B36" s="39" t="s">
        <v>23</v>
      </c>
      <c r="C36" s="30" t="s">
        <v>21</v>
      </c>
      <c r="D36" s="30">
        <v>241.8</v>
      </c>
      <c r="E36" s="31">
        <f>(FÍSICOS[[#This Row],[Último precio
(cts Dlr/lb)]]-FÍSICOS[[#This Row],[Precio anterior
(cts Dlr/lb)]])/FÍSICOS[[#This Row],[Precio anterior
(cts Dlr/lb)]]</f>
        <v>0</v>
      </c>
      <c r="F36" s="30">
        <f t="shared" si="2"/>
        <v>241.8</v>
      </c>
      <c r="G36" s="32">
        <v>44925</v>
      </c>
      <c r="H36" s="44">
        <f t="shared" si="3"/>
        <v>44925</v>
      </c>
      <c r="I36" s="33">
        <v>44928</v>
      </c>
    </row>
    <row r="37" spans="1:9" x14ac:dyDescent="0.35">
      <c r="A37" s="28" t="s">
        <v>9</v>
      </c>
      <c r="B37" s="29" t="s">
        <v>24</v>
      </c>
      <c r="C37" s="30" t="s">
        <v>21</v>
      </c>
      <c r="D37" s="30">
        <v>243.8</v>
      </c>
      <c r="E37" s="31">
        <f>(FÍSICOS[[#This Row],[Último precio
(cts Dlr/lb)]]-FÍSICOS[[#This Row],[Precio anterior
(cts Dlr/lb)]])/FÍSICOS[[#This Row],[Precio anterior
(cts Dlr/lb)]]</f>
        <v>0</v>
      </c>
      <c r="F37" s="30">
        <f t="shared" si="2"/>
        <v>243.8</v>
      </c>
      <c r="G37" s="32">
        <v>44925</v>
      </c>
      <c r="H37" s="44">
        <f t="shared" si="3"/>
        <v>44925</v>
      </c>
      <c r="I37" s="33">
        <v>44928</v>
      </c>
    </row>
    <row r="38" spans="1:9" x14ac:dyDescent="0.35">
      <c r="A38" s="28" t="s">
        <v>10</v>
      </c>
      <c r="B38" s="29" t="s">
        <v>25</v>
      </c>
      <c r="C38" s="30" t="s">
        <v>21</v>
      </c>
      <c r="D38" s="30">
        <v>213.8</v>
      </c>
      <c r="E38" s="31">
        <f>(FÍSICOS[[#This Row],[Último precio
(cts Dlr/lb)]]-FÍSICOS[[#This Row],[Precio anterior
(cts Dlr/lb)]])/FÍSICOS[[#This Row],[Precio anterior
(cts Dlr/lb)]]</f>
        <v>0</v>
      </c>
      <c r="F38" s="30">
        <f t="shared" si="2"/>
        <v>213.8</v>
      </c>
      <c r="G38" s="32">
        <v>44925</v>
      </c>
      <c r="H38" s="44">
        <f t="shared" si="3"/>
        <v>44925</v>
      </c>
      <c r="I38" s="33">
        <v>44928</v>
      </c>
    </row>
    <row r="39" spans="1:9" x14ac:dyDescent="0.35">
      <c r="A39" s="28" t="s">
        <v>11</v>
      </c>
      <c r="B39" s="29" t="s">
        <v>26</v>
      </c>
      <c r="C39" s="30" t="s">
        <v>46</v>
      </c>
      <c r="D39" s="30">
        <v>204.8</v>
      </c>
      <c r="E39" s="31">
        <f>(FÍSICOS[[#This Row],[Último precio
(cts Dlr/lb)]]-FÍSICOS[[#This Row],[Precio anterior
(cts Dlr/lb)]])/FÍSICOS[[#This Row],[Precio anterior
(cts Dlr/lb)]]</f>
        <v>0</v>
      </c>
      <c r="F39" s="30">
        <f t="shared" si="2"/>
        <v>204.8</v>
      </c>
      <c r="G39" s="32">
        <v>44925</v>
      </c>
      <c r="H39" s="44">
        <f t="shared" si="3"/>
        <v>44925</v>
      </c>
      <c r="I39" s="33">
        <v>44928</v>
      </c>
    </row>
    <row r="40" spans="1:9" x14ac:dyDescent="0.35">
      <c r="A40" s="28" t="s">
        <v>12</v>
      </c>
      <c r="B40" s="29" t="s">
        <v>27</v>
      </c>
      <c r="C40" s="30" t="s">
        <v>21</v>
      </c>
      <c r="D40" s="30">
        <v>216.8</v>
      </c>
      <c r="E40" s="31">
        <f>(FÍSICOS[[#This Row],[Último precio
(cts Dlr/lb)]]-FÍSICOS[[#This Row],[Precio anterior
(cts Dlr/lb)]])/FÍSICOS[[#This Row],[Precio anterior
(cts Dlr/lb)]]</f>
        <v>0</v>
      </c>
      <c r="F40" s="30">
        <f t="shared" si="2"/>
        <v>216.8</v>
      </c>
      <c r="G40" s="32">
        <v>44925</v>
      </c>
      <c r="H40" s="44">
        <f t="shared" si="3"/>
        <v>44925</v>
      </c>
      <c r="I40" s="33">
        <v>44928</v>
      </c>
    </row>
    <row r="41" spans="1:9" x14ac:dyDescent="0.35">
      <c r="A41" s="28" t="s">
        <v>13</v>
      </c>
      <c r="B41" s="29" t="s">
        <v>28</v>
      </c>
      <c r="C41" s="30" t="s">
        <v>21</v>
      </c>
      <c r="D41" s="30">
        <v>233.8</v>
      </c>
      <c r="E41" s="31">
        <f>(FÍSICOS[[#This Row],[Último precio
(cts Dlr/lb)]]-FÍSICOS[[#This Row],[Precio anterior
(cts Dlr/lb)]])/FÍSICOS[[#This Row],[Precio anterior
(cts Dlr/lb)]]</f>
        <v>0</v>
      </c>
      <c r="F41" s="30">
        <f t="shared" si="2"/>
        <v>233.8</v>
      </c>
      <c r="G41" s="32">
        <v>44925</v>
      </c>
      <c r="H41" s="44">
        <f t="shared" si="3"/>
        <v>44925</v>
      </c>
      <c r="I41" s="33">
        <v>44928</v>
      </c>
    </row>
    <row r="42" spans="1:9" x14ac:dyDescent="0.35">
      <c r="A42" s="28" t="s">
        <v>14</v>
      </c>
      <c r="B42" s="29" t="s">
        <v>29</v>
      </c>
      <c r="C42" s="30" t="s">
        <v>21</v>
      </c>
      <c r="D42" s="30">
        <v>171.8</v>
      </c>
      <c r="E42" s="31">
        <f>(FÍSICOS[[#This Row],[Último precio
(cts Dlr/lb)]]-FÍSICOS[[#This Row],[Precio anterior
(cts Dlr/lb)]])/FÍSICOS[[#This Row],[Precio anterior
(cts Dlr/lb)]]</f>
        <v>0</v>
      </c>
      <c r="F42" s="30">
        <f t="shared" si="2"/>
        <v>171.8</v>
      </c>
      <c r="G42" s="32">
        <v>44925</v>
      </c>
      <c r="H42" s="44">
        <f t="shared" si="3"/>
        <v>44925</v>
      </c>
      <c r="I42" s="33">
        <v>44928</v>
      </c>
    </row>
    <row r="43" spans="1:9" x14ac:dyDescent="0.35">
      <c r="A43" s="28" t="s">
        <v>15</v>
      </c>
      <c r="B43" s="29" t="s">
        <v>30</v>
      </c>
      <c r="C43" s="30" t="s">
        <v>21</v>
      </c>
      <c r="D43" s="30">
        <v>113.28</v>
      </c>
      <c r="E43" s="31">
        <f>(FÍSICOS[[#This Row],[Último precio
(cts Dlr/lb)]]-FÍSICOS[[#This Row],[Precio anterior
(cts Dlr/lb)]])/FÍSICOS[[#This Row],[Precio anterior
(cts Dlr/lb)]]</f>
        <v>0</v>
      </c>
      <c r="F43" s="30">
        <f t="shared" si="2"/>
        <v>113.28</v>
      </c>
      <c r="G43" s="32">
        <v>44925</v>
      </c>
      <c r="H43" s="44">
        <f t="shared" si="3"/>
        <v>44925</v>
      </c>
      <c r="I43" s="33">
        <v>44928</v>
      </c>
    </row>
    <row r="44" spans="1:9" x14ac:dyDescent="0.35">
      <c r="A44" s="28" t="s">
        <v>16</v>
      </c>
      <c r="B44" s="29" t="s">
        <v>31</v>
      </c>
      <c r="C44" s="30" t="s">
        <v>21</v>
      </c>
      <c r="D44" s="30">
        <v>125.28</v>
      </c>
      <c r="E44" s="31">
        <f>(FÍSICOS[[#This Row],[Último precio
(cts Dlr/lb)]]-FÍSICOS[[#This Row],[Precio anterior
(cts Dlr/lb)]])/FÍSICOS[[#This Row],[Precio anterior
(cts Dlr/lb)]]</f>
        <v>0</v>
      </c>
      <c r="F44" s="30">
        <f t="shared" si="2"/>
        <v>125.28</v>
      </c>
      <c r="G44" s="32">
        <v>44925</v>
      </c>
      <c r="H44" s="44">
        <f t="shared" si="3"/>
        <v>44925</v>
      </c>
      <c r="I44" s="33">
        <v>44928</v>
      </c>
    </row>
    <row r="45" spans="1:9" x14ac:dyDescent="0.35">
      <c r="A45" s="28" t="s">
        <v>17</v>
      </c>
      <c r="B45" s="29" t="s">
        <v>32</v>
      </c>
      <c r="C45" s="30" t="s">
        <v>21</v>
      </c>
      <c r="D45" s="30">
        <v>212.8</v>
      </c>
      <c r="E45" s="31">
        <f>(FÍSICOS[[#This Row],[Último precio
(cts Dlr/lb)]]-FÍSICOS[[#This Row],[Precio anterior
(cts Dlr/lb)]])/FÍSICOS[[#This Row],[Precio anterior
(cts Dlr/lb)]]</f>
        <v>0</v>
      </c>
      <c r="F45" s="30">
        <f t="shared" si="2"/>
        <v>212.8</v>
      </c>
      <c r="G45" s="32">
        <v>44925</v>
      </c>
      <c r="H45" s="44">
        <f t="shared" si="3"/>
        <v>44925</v>
      </c>
      <c r="I45" s="33">
        <v>44928</v>
      </c>
    </row>
    <row r="46" spans="1:9" x14ac:dyDescent="0.35">
      <c r="A46" s="28" t="s">
        <v>18</v>
      </c>
      <c r="B46" s="29" t="s">
        <v>33</v>
      </c>
      <c r="C46" s="30" t="s">
        <v>35</v>
      </c>
      <c r="D46" s="30">
        <v>85</v>
      </c>
      <c r="E46" s="31">
        <f>(FÍSICOS[[#This Row],[Último precio
(cts Dlr/lb)]]-FÍSICOS[[#This Row],[Precio anterior
(cts Dlr/lb)]])/FÍSICOS[[#This Row],[Precio anterior
(cts Dlr/lb)]]</f>
        <v>0</v>
      </c>
      <c r="F46" s="30">
        <f t="shared" si="2"/>
        <v>85</v>
      </c>
      <c r="G46" s="32">
        <v>44928</v>
      </c>
      <c r="H46" s="44">
        <f t="shared" si="3"/>
        <v>44925</v>
      </c>
      <c r="I46" s="33">
        <v>44928</v>
      </c>
    </row>
    <row r="47" spans="1:9" x14ac:dyDescent="0.35">
      <c r="A47" s="28" t="s">
        <v>19</v>
      </c>
      <c r="B47" s="29" t="s">
        <v>34</v>
      </c>
      <c r="C47" s="30" t="s">
        <v>35</v>
      </c>
      <c r="D47" s="30">
        <v>78</v>
      </c>
      <c r="E47" s="31">
        <f>(FÍSICOS[[#This Row],[Último precio
(cts Dlr/lb)]]-FÍSICOS[[#This Row],[Precio anterior
(cts Dlr/lb)]])/FÍSICOS[[#This Row],[Precio anterior
(cts Dlr/lb)]]</f>
        <v>0</v>
      </c>
      <c r="F47" s="30">
        <f t="shared" ref="F47:F62" si="4">D31</f>
        <v>78</v>
      </c>
      <c r="G47" s="32">
        <v>44928</v>
      </c>
      <c r="H47" s="44">
        <f t="shared" ref="H47:H62" si="5">G31</f>
        <v>44925</v>
      </c>
      <c r="I47" s="33">
        <v>44928</v>
      </c>
    </row>
    <row r="48" spans="1:9" x14ac:dyDescent="0.35">
      <c r="A48" s="28" t="s">
        <v>50</v>
      </c>
      <c r="B48" s="29" t="s">
        <v>48</v>
      </c>
      <c r="C48" s="30" t="s">
        <v>21</v>
      </c>
      <c r="D48" s="30">
        <v>209.8</v>
      </c>
      <c r="E48" s="31">
        <f>(FÍSICOS[[#This Row],[Último precio
(cts Dlr/lb)]]-FÍSICOS[[#This Row],[Precio anterior
(cts Dlr/lb)]])/FÍSICOS[[#This Row],[Precio anterior
(cts Dlr/lb)]]</f>
        <v>0</v>
      </c>
      <c r="F48" s="30">
        <f t="shared" si="4"/>
        <v>209.8</v>
      </c>
      <c r="G48" s="32">
        <v>44925</v>
      </c>
      <c r="H48" s="44">
        <f t="shared" si="5"/>
        <v>44925</v>
      </c>
      <c r="I48" s="33">
        <v>44928</v>
      </c>
    </row>
    <row r="49" spans="1:9" ht="18.75" thickBot="1" x14ac:dyDescent="0.4">
      <c r="A49" s="28" t="s">
        <v>51</v>
      </c>
      <c r="B49" s="29" t="s">
        <v>49</v>
      </c>
      <c r="C49" s="30"/>
      <c r="D49" s="30"/>
      <c r="E49" s="31" t="s">
        <v>47</v>
      </c>
      <c r="F49" s="30">
        <f t="shared" si="4"/>
        <v>0</v>
      </c>
      <c r="G49" s="32">
        <v>44928</v>
      </c>
      <c r="H49" s="44">
        <f t="shared" si="5"/>
        <v>44925</v>
      </c>
      <c r="I49" s="33">
        <v>44928</v>
      </c>
    </row>
    <row r="50" spans="1:9" x14ac:dyDescent="0.35">
      <c r="A50" s="37" t="s">
        <v>6</v>
      </c>
      <c r="B50" s="38" t="s">
        <v>20</v>
      </c>
      <c r="C50" s="40" t="s">
        <v>21</v>
      </c>
      <c r="D50" s="40">
        <v>112.28</v>
      </c>
      <c r="E50" s="41">
        <f>(FÍSICOS[[#This Row],[Último precio
(cts Dlr/lb)]]-FÍSICOS[[#This Row],[Precio anterior
(cts Dlr/lb)]])/FÍSICOS[[#This Row],[Precio anterior
(cts Dlr/lb)]]</f>
        <v>0</v>
      </c>
      <c r="F50" s="40">
        <f t="shared" si="4"/>
        <v>112.28</v>
      </c>
      <c r="G50" s="42">
        <v>44928</v>
      </c>
      <c r="H50" s="43">
        <f t="shared" si="5"/>
        <v>44925</v>
      </c>
      <c r="I50" s="45">
        <v>44929</v>
      </c>
    </row>
    <row r="51" spans="1:9" x14ac:dyDescent="0.35">
      <c r="A51" s="28" t="s">
        <v>7</v>
      </c>
      <c r="B51" s="39" t="s">
        <v>22</v>
      </c>
      <c r="C51" s="30" t="s">
        <v>21</v>
      </c>
      <c r="D51" s="30">
        <v>177.8</v>
      </c>
      <c r="E51" s="31">
        <f>(FÍSICOS[[#This Row],[Último precio
(cts Dlr/lb)]]-FÍSICOS[[#This Row],[Precio anterior
(cts Dlr/lb)]])/FÍSICOS[[#This Row],[Precio anterior
(cts Dlr/lb)]]</f>
        <v>0</v>
      </c>
      <c r="F51" s="30">
        <f t="shared" si="4"/>
        <v>177.8</v>
      </c>
      <c r="G51" s="32">
        <v>44928</v>
      </c>
      <c r="H51" s="44">
        <f t="shared" si="5"/>
        <v>44925</v>
      </c>
      <c r="I51" s="33">
        <v>44929</v>
      </c>
    </row>
    <row r="52" spans="1:9" x14ac:dyDescent="0.35">
      <c r="A52" s="28" t="s">
        <v>8</v>
      </c>
      <c r="B52" s="39" t="s">
        <v>23</v>
      </c>
      <c r="C52" s="30" t="s">
        <v>21</v>
      </c>
      <c r="D52" s="30">
        <v>241.8</v>
      </c>
      <c r="E52" s="31">
        <f>(FÍSICOS[[#This Row],[Último precio
(cts Dlr/lb)]]-FÍSICOS[[#This Row],[Precio anterior
(cts Dlr/lb)]])/FÍSICOS[[#This Row],[Precio anterior
(cts Dlr/lb)]]</f>
        <v>0</v>
      </c>
      <c r="F52" s="30">
        <f t="shared" si="4"/>
        <v>241.8</v>
      </c>
      <c r="G52" s="32">
        <v>44928</v>
      </c>
      <c r="H52" s="44">
        <f t="shared" si="5"/>
        <v>44925</v>
      </c>
      <c r="I52" s="33">
        <v>44929</v>
      </c>
    </row>
    <row r="53" spans="1:9" x14ac:dyDescent="0.35">
      <c r="A53" s="28" t="s">
        <v>9</v>
      </c>
      <c r="B53" s="29" t="s">
        <v>24</v>
      </c>
      <c r="C53" s="30" t="s">
        <v>21</v>
      </c>
      <c r="D53" s="30">
        <v>243.8</v>
      </c>
      <c r="E53" s="31">
        <f>(FÍSICOS[[#This Row],[Último precio
(cts Dlr/lb)]]-FÍSICOS[[#This Row],[Precio anterior
(cts Dlr/lb)]])/FÍSICOS[[#This Row],[Precio anterior
(cts Dlr/lb)]]</f>
        <v>0</v>
      </c>
      <c r="F53" s="30">
        <f t="shared" si="4"/>
        <v>243.8</v>
      </c>
      <c r="G53" s="32">
        <v>44928</v>
      </c>
      <c r="H53" s="44">
        <f t="shared" si="5"/>
        <v>44925</v>
      </c>
      <c r="I53" s="33">
        <v>44929</v>
      </c>
    </row>
    <row r="54" spans="1:9" x14ac:dyDescent="0.35">
      <c r="A54" s="28" t="s">
        <v>10</v>
      </c>
      <c r="B54" s="29" t="s">
        <v>25</v>
      </c>
      <c r="C54" s="30" t="s">
        <v>21</v>
      </c>
      <c r="D54" s="30">
        <v>213.8</v>
      </c>
      <c r="E54" s="31">
        <f>(FÍSICOS[[#This Row],[Último precio
(cts Dlr/lb)]]-FÍSICOS[[#This Row],[Precio anterior
(cts Dlr/lb)]])/FÍSICOS[[#This Row],[Precio anterior
(cts Dlr/lb)]]</f>
        <v>0</v>
      </c>
      <c r="F54" s="30">
        <f t="shared" si="4"/>
        <v>213.8</v>
      </c>
      <c r="G54" s="32">
        <v>44928</v>
      </c>
      <c r="H54" s="44">
        <f t="shared" si="5"/>
        <v>44925</v>
      </c>
      <c r="I54" s="33">
        <v>44929</v>
      </c>
    </row>
    <row r="55" spans="1:9" x14ac:dyDescent="0.35">
      <c r="A55" s="28" t="s">
        <v>11</v>
      </c>
      <c r="B55" s="29" t="s">
        <v>26</v>
      </c>
      <c r="C55" s="30" t="s">
        <v>46</v>
      </c>
      <c r="D55" s="30">
        <v>204.8</v>
      </c>
      <c r="E55" s="31">
        <f>(FÍSICOS[[#This Row],[Último precio
(cts Dlr/lb)]]-FÍSICOS[[#This Row],[Precio anterior
(cts Dlr/lb)]])/FÍSICOS[[#This Row],[Precio anterior
(cts Dlr/lb)]]</f>
        <v>0</v>
      </c>
      <c r="F55" s="30">
        <f t="shared" si="4"/>
        <v>204.8</v>
      </c>
      <c r="G55" s="32">
        <v>44928</v>
      </c>
      <c r="H55" s="44">
        <f t="shared" si="5"/>
        <v>44925</v>
      </c>
      <c r="I55" s="33">
        <v>44929</v>
      </c>
    </row>
    <row r="56" spans="1:9" x14ac:dyDescent="0.35">
      <c r="A56" s="28" t="s">
        <v>12</v>
      </c>
      <c r="B56" s="29" t="s">
        <v>27</v>
      </c>
      <c r="C56" s="30" t="s">
        <v>21</v>
      </c>
      <c r="D56" s="30">
        <v>216.8</v>
      </c>
      <c r="E56" s="31">
        <f>(FÍSICOS[[#This Row],[Último precio
(cts Dlr/lb)]]-FÍSICOS[[#This Row],[Precio anterior
(cts Dlr/lb)]])/FÍSICOS[[#This Row],[Precio anterior
(cts Dlr/lb)]]</f>
        <v>0</v>
      </c>
      <c r="F56" s="30">
        <f t="shared" si="4"/>
        <v>216.8</v>
      </c>
      <c r="G56" s="32">
        <v>44928</v>
      </c>
      <c r="H56" s="44">
        <f t="shared" si="5"/>
        <v>44925</v>
      </c>
      <c r="I56" s="33">
        <v>44929</v>
      </c>
    </row>
    <row r="57" spans="1:9" x14ac:dyDescent="0.35">
      <c r="A57" s="28" t="s">
        <v>13</v>
      </c>
      <c r="B57" s="29" t="s">
        <v>28</v>
      </c>
      <c r="C57" s="30" t="s">
        <v>21</v>
      </c>
      <c r="D57" s="30">
        <v>233.8</v>
      </c>
      <c r="E57" s="31">
        <f>(FÍSICOS[[#This Row],[Último precio
(cts Dlr/lb)]]-FÍSICOS[[#This Row],[Precio anterior
(cts Dlr/lb)]])/FÍSICOS[[#This Row],[Precio anterior
(cts Dlr/lb)]]</f>
        <v>0</v>
      </c>
      <c r="F57" s="30">
        <f t="shared" si="4"/>
        <v>233.8</v>
      </c>
      <c r="G57" s="32">
        <v>44928</v>
      </c>
      <c r="H57" s="44">
        <f t="shared" si="5"/>
        <v>44925</v>
      </c>
      <c r="I57" s="33">
        <v>44929</v>
      </c>
    </row>
    <row r="58" spans="1:9" x14ac:dyDescent="0.35">
      <c r="A58" s="28" t="s">
        <v>14</v>
      </c>
      <c r="B58" s="29" t="s">
        <v>29</v>
      </c>
      <c r="C58" s="30" t="s">
        <v>21</v>
      </c>
      <c r="D58" s="30">
        <v>171.8</v>
      </c>
      <c r="E58" s="31">
        <f>(FÍSICOS[[#This Row],[Último precio
(cts Dlr/lb)]]-FÍSICOS[[#This Row],[Precio anterior
(cts Dlr/lb)]])/FÍSICOS[[#This Row],[Precio anterior
(cts Dlr/lb)]]</f>
        <v>0</v>
      </c>
      <c r="F58" s="30">
        <f t="shared" si="4"/>
        <v>171.8</v>
      </c>
      <c r="G58" s="32">
        <v>44928</v>
      </c>
      <c r="H58" s="44">
        <f t="shared" si="5"/>
        <v>44925</v>
      </c>
      <c r="I58" s="33">
        <v>44929</v>
      </c>
    </row>
    <row r="59" spans="1:9" x14ac:dyDescent="0.35">
      <c r="A59" s="28" t="s">
        <v>15</v>
      </c>
      <c r="B59" s="29" t="s">
        <v>30</v>
      </c>
      <c r="C59" s="30" t="s">
        <v>21</v>
      </c>
      <c r="D59" s="30">
        <v>113.28</v>
      </c>
      <c r="E59" s="31">
        <f>(FÍSICOS[[#This Row],[Último precio
(cts Dlr/lb)]]-FÍSICOS[[#This Row],[Precio anterior
(cts Dlr/lb)]])/FÍSICOS[[#This Row],[Precio anterior
(cts Dlr/lb)]]</f>
        <v>0</v>
      </c>
      <c r="F59" s="30">
        <f t="shared" si="4"/>
        <v>113.28</v>
      </c>
      <c r="G59" s="32">
        <v>44928</v>
      </c>
      <c r="H59" s="44">
        <f t="shared" si="5"/>
        <v>44925</v>
      </c>
      <c r="I59" s="33">
        <v>44929</v>
      </c>
    </row>
    <row r="60" spans="1:9" x14ac:dyDescent="0.35">
      <c r="A60" s="28" t="s">
        <v>16</v>
      </c>
      <c r="B60" s="29" t="s">
        <v>31</v>
      </c>
      <c r="C60" s="30" t="s">
        <v>21</v>
      </c>
      <c r="D60" s="30">
        <v>125.28</v>
      </c>
      <c r="E60" s="31">
        <f>(FÍSICOS[[#This Row],[Último precio
(cts Dlr/lb)]]-FÍSICOS[[#This Row],[Precio anterior
(cts Dlr/lb)]])/FÍSICOS[[#This Row],[Precio anterior
(cts Dlr/lb)]]</f>
        <v>0</v>
      </c>
      <c r="F60" s="30">
        <f t="shared" si="4"/>
        <v>125.28</v>
      </c>
      <c r="G60" s="32">
        <v>44928</v>
      </c>
      <c r="H60" s="44">
        <f t="shared" si="5"/>
        <v>44925</v>
      </c>
      <c r="I60" s="33">
        <v>44929</v>
      </c>
    </row>
    <row r="61" spans="1:9" x14ac:dyDescent="0.35">
      <c r="A61" s="28" t="s">
        <v>17</v>
      </c>
      <c r="B61" s="29" t="s">
        <v>32</v>
      </c>
      <c r="C61" s="30" t="s">
        <v>21</v>
      </c>
      <c r="D61" s="30">
        <v>212.8</v>
      </c>
      <c r="E61" s="31">
        <f>(FÍSICOS[[#This Row],[Último precio
(cts Dlr/lb)]]-FÍSICOS[[#This Row],[Precio anterior
(cts Dlr/lb)]])/FÍSICOS[[#This Row],[Precio anterior
(cts Dlr/lb)]]</f>
        <v>0</v>
      </c>
      <c r="F61" s="30">
        <f t="shared" si="4"/>
        <v>212.8</v>
      </c>
      <c r="G61" s="32">
        <v>44928</v>
      </c>
      <c r="H61" s="44">
        <f t="shared" si="5"/>
        <v>44925</v>
      </c>
      <c r="I61" s="33">
        <v>44929</v>
      </c>
    </row>
    <row r="62" spans="1:9" x14ac:dyDescent="0.35">
      <c r="A62" s="28" t="s">
        <v>18</v>
      </c>
      <c r="B62" s="29" t="s">
        <v>33</v>
      </c>
      <c r="C62" s="30" t="s">
        <v>35</v>
      </c>
      <c r="D62" s="30">
        <v>85</v>
      </c>
      <c r="E62" s="31">
        <f>(FÍSICOS[[#This Row],[Último precio
(cts Dlr/lb)]]-FÍSICOS[[#This Row],[Precio anterior
(cts Dlr/lb)]])/FÍSICOS[[#This Row],[Precio anterior
(cts Dlr/lb)]]</f>
        <v>0</v>
      </c>
      <c r="F62" s="30">
        <f t="shared" si="4"/>
        <v>85</v>
      </c>
      <c r="G62" s="32">
        <v>44929</v>
      </c>
      <c r="H62" s="44">
        <f t="shared" si="5"/>
        <v>44928</v>
      </c>
      <c r="I62" s="33">
        <v>44929</v>
      </c>
    </row>
    <row r="63" spans="1:9" x14ac:dyDescent="0.35">
      <c r="A63" s="28" t="s">
        <v>19</v>
      </c>
      <c r="B63" s="29" t="s">
        <v>34</v>
      </c>
      <c r="C63" s="30" t="s">
        <v>35</v>
      </c>
      <c r="D63" s="30">
        <v>78</v>
      </c>
      <c r="E63" s="31">
        <f>(FÍSICOS[[#This Row],[Último precio
(cts Dlr/lb)]]-FÍSICOS[[#This Row],[Precio anterior
(cts Dlr/lb)]])/FÍSICOS[[#This Row],[Precio anterior
(cts Dlr/lb)]]</f>
        <v>0</v>
      </c>
      <c r="F63" s="30">
        <f t="shared" ref="F63:F78" si="6">D47</f>
        <v>78</v>
      </c>
      <c r="G63" s="32">
        <v>44929</v>
      </c>
      <c r="H63" s="44">
        <f t="shared" ref="H63:H78" si="7">G47</f>
        <v>44928</v>
      </c>
      <c r="I63" s="33">
        <v>44929</v>
      </c>
    </row>
    <row r="64" spans="1:9" x14ac:dyDescent="0.35">
      <c r="A64" s="28" t="s">
        <v>50</v>
      </c>
      <c r="B64" s="29" t="s">
        <v>48</v>
      </c>
      <c r="C64" s="30" t="s">
        <v>21</v>
      </c>
      <c r="D64" s="30">
        <v>209.8</v>
      </c>
      <c r="E64" s="31">
        <f>(FÍSICOS[[#This Row],[Último precio
(cts Dlr/lb)]]-FÍSICOS[[#This Row],[Precio anterior
(cts Dlr/lb)]])/FÍSICOS[[#This Row],[Precio anterior
(cts Dlr/lb)]]</f>
        <v>0</v>
      </c>
      <c r="F64" s="30">
        <f t="shared" si="6"/>
        <v>209.8</v>
      </c>
      <c r="G64" s="32">
        <v>44928</v>
      </c>
      <c r="H64" s="44">
        <f t="shared" si="7"/>
        <v>44925</v>
      </c>
      <c r="I64" s="33">
        <v>44929</v>
      </c>
    </row>
    <row r="65" spans="1:9" ht="18.75" thickBot="1" x14ac:dyDescent="0.4">
      <c r="A65" s="28" t="s">
        <v>51</v>
      </c>
      <c r="B65" s="29" t="s">
        <v>49</v>
      </c>
      <c r="C65" s="30"/>
      <c r="D65" s="30"/>
      <c r="E65" s="31" t="s">
        <v>47</v>
      </c>
      <c r="F65" s="30">
        <f t="shared" si="6"/>
        <v>0</v>
      </c>
      <c r="G65" s="32">
        <v>44929</v>
      </c>
      <c r="H65" s="44">
        <f t="shared" si="7"/>
        <v>44928</v>
      </c>
      <c r="I65" s="33">
        <v>44929</v>
      </c>
    </row>
    <row r="66" spans="1:9" x14ac:dyDescent="0.35">
      <c r="A66" s="37" t="s">
        <v>6</v>
      </c>
      <c r="B66" s="38" t="s">
        <v>20</v>
      </c>
      <c r="C66" s="40" t="s">
        <v>21</v>
      </c>
      <c r="D66" s="40">
        <v>114.86</v>
      </c>
      <c r="E66" s="41">
        <f>(FÍSICOS[[#This Row],[Último precio
(cts Dlr/lb)]]-FÍSICOS[[#This Row],[Precio anterior
(cts Dlr/lb)]])/FÍSICOS[[#This Row],[Precio anterior
(cts Dlr/lb)]]</f>
        <v>2.2978268614178822E-2</v>
      </c>
      <c r="F66" s="40">
        <f t="shared" si="6"/>
        <v>112.28</v>
      </c>
      <c r="G66" s="42">
        <v>44929</v>
      </c>
      <c r="H66" s="43">
        <f t="shared" si="7"/>
        <v>44928</v>
      </c>
      <c r="I66" s="45">
        <v>44930</v>
      </c>
    </row>
    <row r="67" spans="1:9" x14ac:dyDescent="0.35">
      <c r="A67" s="28" t="s">
        <v>7</v>
      </c>
      <c r="B67" s="39" t="s">
        <v>22</v>
      </c>
      <c r="C67" s="30" t="s">
        <v>21</v>
      </c>
      <c r="D67" s="30">
        <v>176.8</v>
      </c>
      <c r="E67" s="31">
        <f>(FÍSICOS[[#This Row],[Último precio
(cts Dlr/lb)]]-FÍSICOS[[#This Row],[Precio anterior
(cts Dlr/lb)]])/FÍSICOS[[#This Row],[Precio anterior
(cts Dlr/lb)]]</f>
        <v>-5.6242969628796397E-3</v>
      </c>
      <c r="F67" s="30">
        <f t="shared" si="6"/>
        <v>177.8</v>
      </c>
      <c r="G67" s="32">
        <v>44929</v>
      </c>
      <c r="H67" s="44">
        <f t="shared" si="7"/>
        <v>44928</v>
      </c>
      <c r="I67" s="33">
        <v>44930</v>
      </c>
    </row>
    <row r="68" spans="1:9" x14ac:dyDescent="0.35">
      <c r="A68" s="28" t="s">
        <v>8</v>
      </c>
      <c r="B68" s="39" t="s">
        <v>23</v>
      </c>
      <c r="C68" s="30" t="s">
        <v>21</v>
      </c>
      <c r="D68" s="30">
        <v>240.8</v>
      </c>
      <c r="E68" s="31">
        <f>(FÍSICOS[[#This Row],[Último precio
(cts Dlr/lb)]]-FÍSICOS[[#This Row],[Precio anterior
(cts Dlr/lb)]])/FÍSICOS[[#This Row],[Precio anterior
(cts Dlr/lb)]]</f>
        <v>-4.1356492969396195E-3</v>
      </c>
      <c r="F68" s="30">
        <f t="shared" si="6"/>
        <v>241.8</v>
      </c>
      <c r="G68" s="32">
        <v>44929</v>
      </c>
      <c r="H68" s="44">
        <f t="shared" si="7"/>
        <v>44928</v>
      </c>
      <c r="I68" s="33">
        <v>44930</v>
      </c>
    </row>
    <row r="69" spans="1:9" x14ac:dyDescent="0.35">
      <c r="A69" s="28" t="s">
        <v>9</v>
      </c>
      <c r="B69" s="29" t="s">
        <v>24</v>
      </c>
      <c r="C69" s="30" t="s">
        <v>21</v>
      </c>
      <c r="D69" s="30">
        <v>242.8</v>
      </c>
      <c r="E69" s="31">
        <f>(FÍSICOS[[#This Row],[Último precio
(cts Dlr/lb)]]-FÍSICOS[[#This Row],[Precio anterior
(cts Dlr/lb)]])/FÍSICOS[[#This Row],[Precio anterior
(cts Dlr/lb)]]</f>
        <v>-4.1017227235438884E-3</v>
      </c>
      <c r="F69" s="30">
        <f t="shared" si="6"/>
        <v>243.8</v>
      </c>
      <c r="G69" s="32">
        <v>44929</v>
      </c>
      <c r="H69" s="44">
        <f t="shared" si="7"/>
        <v>44928</v>
      </c>
      <c r="I69" s="33">
        <v>44930</v>
      </c>
    </row>
    <row r="70" spans="1:9" x14ac:dyDescent="0.35">
      <c r="A70" s="28" t="s">
        <v>10</v>
      </c>
      <c r="B70" s="29" t="s">
        <v>25</v>
      </c>
      <c r="C70" s="30" t="s">
        <v>21</v>
      </c>
      <c r="D70" s="30">
        <v>212.8</v>
      </c>
      <c r="E70" s="31">
        <f>(FÍSICOS[[#This Row],[Último precio
(cts Dlr/lb)]]-FÍSICOS[[#This Row],[Precio anterior
(cts Dlr/lb)]])/FÍSICOS[[#This Row],[Precio anterior
(cts Dlr/lb)]]</f>
        <v>-4.6772684752104769E-3</v>
      </c>
      <c r="F70" s="30">
        <f t="shared" si="6"/>
        <v>213.8</v>
      </c>
      <c r="G70" s="32">
        <v>44929</v>
      </c>
      <c r="H70" s="44">
        <f t="shared" si="7"/>
        <v>44928</v>
      </c>
      <c r="I70" s="33">
        <v>44930</v>
      </c>
    </row>
    <row r="71" spans="1:9" x14ac:dyDescent="0.35">
      <c r="A71" s="28" t="s">
        <v>11</v>
      </c>
      <c r="B71" s="29" t="s">
        <v>26</v>
      </c>
      <c r="C71" s="30" t="s">
        <v>46</v>
      </c>
      <c r="D71" s="30">
        <v>203.8</v>
      </c>
      <c r="E71" s="31">
        <f>(FÍSICOS[[#This Row],[Último precio
(cts Dlr/lb)]]-FÍSICOS[[#This Row],[Precio anterior
(cts Dlr/lb)]])/FÍSICOS[[#This Row],[Precio anterior
(cts Dlr/lb)]]</f>
        <v>-4.8828125E-3</v>
      </c>
      <c r="F71" s="30">
        <f t="shared" si="6"/>
        <v>204.8</v>
      </c>
      <c r="G71" s="32">
        <v>44929</v>
      </c>
      <c r="H71" s="44">
        <f t="shared" si="7"/>
        <v>44928</v>
      </c>
      <c r="I71" s="33">
        <v>44930</v>
      </c>
    </row>
    <row r="72" spans="1:9" x14ac:dyDescent="0.35">
      <c r="A72" s="28" t="s">
        <v>12</v>
      </c>
      <c r="B72" s="29" t="s">
        <v>27</v>
      </c>
      <c r="C72" s="30" t="s">
        <v>21</v>
      </c>
      <c r="D72" s="30">
        <v>215.8</v>
      </c>
      <c r="E72" s="31">
        <f>(FÍSICOS[[#This Row],[Último precio
(cts Dlr/lb)]]-FÍSICOS[[#This Row],[Precio anterior
(cts Dlr/lb)]])/FÍSICOS[[#This Row],[Precio anterior
(cts Dlr/lb)]]</f>
        <v>-4.6125461254612546E-3</v>
      </c>
      <c r="F72" s="30">
        <f t="shared" si="6"/>
        <v>216.8</v>
      </c>
      <c r="G72" s="32">
        <v>44929</v>
      </c>
      <c r="H72" s="44">
        <f t="shared" si="7"/>
        <v>44928</v>
      </c>
      <c r="I72" s="33">
        <v>44930</v>
      </c>
    </row>
    <row r="73" spans="1:9" x14ac:dyDescent="0.35">
      <c r="A73" s="28" t="s">
        <v>13</v>
      </c>
      <c r="B73" s="29" t="s">
        <v>28</v>
      </c>
      <c r="C73" s="30" t="s">
        <v>21</v>
      </c>
      <c r="D73" s="30">
        <v>232.8</v>
      </c>
      <c r="E73" s="31">
        <f>(FÍSICOS[[#This Row],[Último precio
(cts Dlr/lb)]]-FÍSICOS[[#This Row],[Precio anterior
(cts Dlr/lb)]])/FÍSICOS[[#This Row],[Precio anterior
(cts Dlr/lb)]]</f>
        <v>-4.2771599657827203E-3</v>
      </c>
      <c r="F73" s="30">
        <f t="shared" si="6"/>
        <v>233.8</v>
      </c>
      <c r="G73" s="32">
        <v>44929</v>
      </c>
      <c r="H73" s="44">
        <f t="shared" si="7"/>
        <v>44928</v>
      </c>
      <c r="I73" s="33">
        <v>44930</v>
      </c>
    </row>
    <row r="74" spans="1:9" x14ac:dyDescent="0.35">
      <c r="A74" s="28" t="s">
        <v>14</v>
      </c>
      <c r="B74" s="29" t="s">
        <v>29</v>
      </c>
      <c r="C74" s="30" t="s">
        <v>21</v>
      </c>
      <c r="D74" s="30">
        <v>170.8</v>
      </c>
      <c r="E74" s="31">
        <f>(FÍSICOS[[#This Row],[Último precio
(cts Dlr/lb)]]-FÍSICOS[[#This Row],[Precio anterior
(cts Dlr/lb)]])/FÍSICOS[[#This Row],[Precio anterior
(cts Dlr/lb)]]</f>
        <v>-5.8207217694994174E-3</v>
      </c>
      <c r="F74" s="30">
        <f t="shared" si="6"/>
        <v>171.8</v>
      </c>
      <c r="G74" s="32">
        <v>44929</v>
      </c>
      <c r="H74" s="44">
        <f t="shared" si="7"/>
        <v>44928</v>
      </c>
      <c r="I74" s="33">
        <v>44930</v>
      </c>
    </row>
    <row r="75" spans="1:9" x14ac:dyDescent="0.35">
      <c r="A75" s="28" t="s">
        <v>15</v>
      </c>
      <c r="B75" s="29" t="s">
        <v>30</v>
      </c>
      <c r="C75" s="30" t="s">
        <v>21</v>
      </c>
      <c r="D75" s="30">
        <v>115.86</v>
      </c>
      <c r="E75" s="31">
        <f>(FÍSICOS[[#This Row],[Último precio
(cts Dlr/lb)]]-FÍSICOS[[#This Row],[Precio anterior
(cts Dlr/lb)]])/FÍSICOS[[#This Row],[Precio anterior
(cts Dlr/lb)]]</f>
        <v>2.2775423728813544E-2</v>
      </c>
      <c r="F75" s="30">
        <f t="shared" si="6"/>
        <v>113.28</v>
      </c>
      <c r="G75" s="32">
        <v>44929</v>
      </c>
      <c r="H75" s="44">
        <f t="shared" si="7"/>
        <v>44928</v>
      </c>
      <c r="I75" s="33">
        <v>44930</v>
      </c>
    </row>
    <row r="76" spans="1:9" x14ac:dyDescent="0.35">
      <c r="A76" s="28" t="s">
        <v>16</v>
      </c>
      <c r="B76" s="29" t="s">
        <v>31</v>
      </c>
      <c r="C76" s="30" t="s">
        <v>21</v>
      </c>
      <c r="D76" s="30">
        <v>127.86</v>
      </c>
      <c r="E76" s="31">
        <f>(FÍSICOS[[#This Row],[Último precio
(cts Dlr/lb)]]-FÍSICOS[[#This Row],[Precio anterior
(cts Dlr/lb)]])/FÍSICOS[[#This Row],[Precio anterior
(cts Dlr/lb)]]</f>
        <v>2.0593869731800753E-2</v>
      </c>
      <c r="F76" s="30">
        <f t="shared" si="6"/>
        <v>125.28</v>
      </c>
      <c r="G76" s="32">
        <v>44929</v>
      </c>
      <c r="H76" s="44">
        <f t="shared" si="7"/>
        <v>44928</v>
      </c>
      <c r="I76" s="33">
        <v>44930</v>
      </c>
    </row>
    <row r="77" spans="1:9" x14ac:dyDescent="0.35">
      <c r="A77" s="28" t="s">
        <v>17</v>
      </c>
      <c r="B77" s="29" t="s">
        <v>32</v>
      </c>
      <c r="C77" s="30" t="s">
        <v>21</v>
      </c>
      <c r="D77" s="30">
        <v>211.8</v>
      </c>
      <c r="E77" s="31">
        <f>(FÍSICOS[[#This Row],[Último precio
(cts Dlr/lb)]]-FÍSICOS[[#This Row],[Precio anterior
(cts Dlr/lb)]])/FÍSICOS[[#This Row],[Precio anterior
(cts Dlr/lb)]]</f>
        <v>-4.6992481203007516E-3</v>
      </c>
      <c r="F77" s="30">
        <f t="shared" si="6"/>
        <v>212.8</v>
      </c>
      <c r="G77" s="32">
        <v>44929</v>
      </c>
      <c r="H77" s="44">
        <f t="shared" si="7"/>
        <v>44928</v>
      </c>
      <c r="I77" s="33">
        <v>44930</v>
      </c>
    </row>
    <row r="78" spans="1:9" x14ac:dyDescent="0.35">
      <c r="A78" s="28" t="s">
        <v>18</v>
      </c>
      <c r="B78" s="29" t="s">
        <v>33</v>
      </c>
      <c r="C78" s="30" t="s">
        <v>35</v>
      </c>
      <c r="D78" s="30">
        <v>85</v>
      </c>
      <c r="E78" s="31">
        <f>(FÍSICOS[[#This Row],[Último precio
(cts Dlr/lb)]]-FÍSICOS[[#This Row],[Precio anterior
(cts Dlr/lb)]])/FÍSICOS[[#This Row],[Precio anterior
(cts Dlr/lb)]]</f>
        <v>0</v>
      </c>
      <c r="F78" s="30">
        <f t="shared" si="6"/>
        <v>85</v>
      </c>
      <c r="G78" s="32">
        <v>44930</v>
      </c>
      <c r="H78" s="44">
        <f t="shared" si="7"/>
        <v>44929</v>
      </c>
      <c r="I78" s="33">
        <v>44930</v>
      </c>
    </row>
    <row r="79" spans="1:9" x14ac:dyDescent="0.35">
      <c r="A79" s="28" t="s">
        <v>19</v>
      </c>
      <c r="B79" s="29" t="s">
        <v>34</v>
      </c>
      <c r="C79" s="30" t="s">
        <v>35</v>
      </c>
      <c r="D79" s="30">
        <v>78</v>
      </c>
      <c r="E79" s="31">
        <f>(FÍSICOS[[#This Row],[Último precio
(cts Dlr/lb)]]-FÍSICOS[[#This Row],[Precio anterior
(cts Dlr/lb)]])/FÍSICOS[[#This Row],[Precio anterior
(cts Dlr/lb)]]</f>
        <v>0</v>
      </c>
      <c r="F79" s="30">
        <f t="shared" ref="F79:F94" si="8">D63</f>
        <v>78</v>
      </c>
      <c r="G79" s="32">
        <v>44930</v>
      </c>
      <c r="H79" s="44">
        <f t="shared" ref="H79:H94" si="9">G63</f>
        <v>44929</v>
      </c>
      <c r="I79" s="33">
        <v>44930</v>
      </c>
    </row>
    <row r="80" spans="1:9" x14ac:dyDescent="0.35">
      <c r="A80" s="28" t="s">
        <v>50</v>
      </c>
      <c r="B80" s="29" t="s">
        <v>48</v>
      </c>
      <c r="C80" s="30" t="s">
        <v>21</v>
      </c>
      <c r="D80" s="30">
        <v>208.8</v>
      </c>
      <c r="E80" s="31">
        <f>(FÍSICOS[[#This Row],[Último precio
(cts Dlr/lb)]]-FÍSICOS[[#This Row],[Precio anterior
(cts Dlr/lb)]])/FÍSICOS[[#This Row],[Precio anterior
(cts Dlr/lb)]]</f>
        <v>-4.766444232602478E-3</v>
      </c>
      <c r="F80" s="30">
        <f t="shared" si="8"/>
        <v>209.8</v>
      </c>
      <c r="G80" s="32">
        <v>44929</v>
      </c>
      <c r="H80" s="44">
        <f t="shared" si="9"/>
        <v>44928</v>
      </c>
      <c r="I80" s="33">
        <v>44930</v>
      </c>
    </row>
    <row r="81" spans="1:9" ht="18.75" thickBot="1" x14ac:dyDescent="0.4">
      <c r="A81" s="28" t="s">
        <v>51</v>
      </c>
      <c r="B81" s="29" t="s">
        <v>49</v>
      </c>
      <c r="C81" s="30"/>
      <c r="D81" s="30"/>
      <c r="E81" s="31" t="s">
        <v>47</v>
      </c>
      <c r="F81" s="30">
        <f t="shared" si="8"/>
        <v>0</v>
      </c>
      <c r="G81" s="32">
        <v>44930</v>
      </c>
      <c r="H81" s="44">
        <f t="shared" si="9"/>
        <v>44929</v>
      </c>
      <c r="I81" s="33">
        <v>44930</v>
      </c>
    </row>
    <row r="82" spans="1:9" x14ac:dyDescent="0.35">
      <c r="A82" s="37" t="s">
        <v>6</v>
      </c>
      <c r="B82" s="38" t="s">
        <v>20</v>
      </c>
      <c r="C82" s="40" t="s">
        <v>21</v>
      </c>
      <c r="D82" s="40">
        <v>114.27</v>
      </c>
      <c r="E82" s="41">
        <f>(FÍSICOS[[#This Row],[Último precio
(cts Dlr/lb)]]-FÍSICOS[[#This Row],[Precio anterior
(cts Dlr/lb)]])/FÍSICOS[[#This Row],[Precio anterior
(cts Dlr/lb)]]</f>
        <v>-5.1366881420860473E-3</v>
      </c>
      <c r="F82" s="40">
        <f t="shared" si="8"/>
        <v>114.86</v>
      </c>
      <c r="G82" s="42">
        <v>44930</v>
      </c>
      <c r="H82" s="43">
        <f t="shared" si="9"/>
        <v>44929</v>
      </c>
      <c r="I82" s="45">
        <v>44931</v>
      </c>
    </row>
    <row r="83" spans="1:9" x14ac:dyDescent="0.35">
      <c r="A83" s="28" t="s">
        <v>7</v>
      </c>
      <c r="B83" s="39" t="s">
        <v>22</v>
      </c>
      <c r="C83" s="30" t="s">
        <v>21</v>
      </c>
      <c r="D83" s="30">
        <v>171.8</v>
      </c>
      <c r="E83" s="31">
        <f>(FÍSICOS[[#This Row],[Último precio
(cts Dlr/lb)]]-FÍSICOS[[#This Row],[Precio anterior
(cts Dlr/lb)]])/FÍSICOS[[#This Row],[Precio anterior
(cts Dlr/lb)]]</f>
        <v>-2.8280542986425336E-2</v>
      </c>
      <c r="F83" s="30">
        <f t="shared" si="8"/>
        <v>176.8</v>
      </c>
      <c r="G83" s="32">
        <v>44930</v>
      </c>
      <c r="H83" s="44">
        <f t="shared" si="9"/>
        <v>44929</v>
      </c>
      <c r="I83" s="33">
        <v>44931</v>
      </c>
    </row>
    <row r="84" spans="1:9" x14ac:dyDescent="0.35">
      <c r="A84" s="28" t="s">
        <v>8</v>
      </c>
      <c r="B84" s="39" t="s">
        <v>23</v>
      </c>
      <c r="C84" s="30" t="s">
        <v>21</v>
      </c>
      <c r="D84" s="30">
        <v>235.8</v>
      </c>
      <c r="E84" s="31">
        <f>(FÍSICOS[[#This Row],[Último precio
(cts Dlr/lb)]]-FÍSICOS[[#This Row],[Precio anterior
(cts Dlr/lb)]])/FÍSICOS[[#This Row],[Precio anterior
(cts Dlr/lb)]]</f>
        <v>-2.0764119601328904E-2</v>
      </c>
      <c r="F84" s="30">
        <f t="shared" si="8"/>
        <v>240.8</v>
      </c>
      <c r="G84" s="32">
        <v>44930</v>
      </c>
      <c r="H84" s="44">
        <f t="shared" si="9"/>
        <v>44929</v>
      </c>
      <c r="I84" s="33">
        <v>44931</v>
      </c>
    </row>
    <row r="85" spans="1:9" x14ac:dyDescent="0.35">
      <c r="A85" s="28" t="s">
        <v>9</v>
      </c>
      <c r="B85" s="29" t="s">
        <v>24</v>
      </c>
      <c r="C85" s="30" t="s">
        <v>21</v>
      </c>
      <c r="D85" s="30">
        <v>237.8</v>
      </c>
      <c r="E85" s="31">
        <f>(FÍSICOS[[#This Row],[Último precio
(cts Dlr/lb)]]-FÍSICOS[[#This Row],[Precio anterior
(cts Dlr/lb)]])/FÍSICOS[[#This Row],[Precio anterior
(cts Dlr/lb)]]</f>
        <v>-2.059308072487644E-2</v>
      </c>
      <c r="F85" s="30">
        <f t="shared" si="8"/>
        <v>242.8</v>
      </c>
      <c r="G85" s="32">
        <v>44930</v>
      </c>
      <c r="H85" s="44">
        <f t="shared" si="9"/>
        <v>44929</v>
      </c>
      <c r="I85" s="33">
        <v>44931</v>
      </c>
    </row>
    <row r="86" spans="1:9" x14ac:dyDescent="0.35">
      <c r="A86" s="28" t="s">
        <v>10</v>
      </c>
      <c r="B86" s="29" t="s">
        <v>25</v>
      </c>
      <c r="C86" s="30" t="s">
        <v>21</v>
      </c>
      <c r="D86" s="30">
        <v>207.8</v>
      </c>
      <c r="E86" s="31">
        <f>(FÍSICOS[[#This Row],[Último precio
(cts Dlr/lb)]]-FÍSICOS[[#This Row],[Precio anterior
(cts Dlr/lb)]])/FÍSICOS[[#This Row],[Precio anterior
(cts Dlr/lb)]]</f>
        <v>-2.3496240601503758E-2</v>
      </c>
      <c r="F86" s="30">
        <f t="shared" si="8"/>
        <v>212.8</v>
      </c>
      <c r="G86" s="32">
        <v>44930</v>
      </c>
      <c r="H86" s="44">
        <f t="shared" si="9"/>
        <v>44929</v>
      </c>
      <c r="I86" s="33">
        <v>44931</v>
      </c>
    </row>
    <row r="87" spans="1:9" x14ac:dyDescent="0.35">
      <c r="A87" s="28" t="s">
        <v>11</v>
      </c>
      <c r="B87" s="29" t="s">
        <v>26</v>
      </c>
      <c r="C87" s="30" t="s">
        <v>46</v>
      </c>
      <c r="D87" s="30">
        <v>198.8</v>
      </c>
      <c r="E87" s="31">
        <f>(FÍSICOS[[#This Row],[Último precio
(cts Dlr/lb)]]-FÍSICOS[[#This Row],[Precio anterior
(cts Dlr/lb)]])/FÍSICOS[[#This Row],[Precio anterior
(cts Dlr/lb)]]</f>
        <v>-2.4533856722276742E-2</v>
      </c>
      <c r="F87" s="30">
        <f t="shared" si="8"/>
        <v>203.8</v>
      </c>
      <c r="G87" s="32">
        <v>44930</v>
      </c>
      <c r="H87" s="44">
        <f t="shared" si="9"/>
        <v>44929</v>
      </c>
      <c r="I87" s="33">
        <v>44931</v>
      </c>
    </row>
    <row r="88" spans="1:9" x14ac:dyDescent="0.35">
      <c r="A88" s="28" t="s">
        <v>12</v>
      </c>
      <c r="B88" s="29" t="s">
        <v>27</v>
      </c>
      <c r="C88" s="30" t="s">
        <v>21</v>
      </c>
      <c r="D88" s="30">
        <v>210.8</v>
      </c>
      <c r="E88" s="31">
        <f>(FÍSICOS[[#This Row],[Último precio
(cts Dlr/lb)]]-FÍSICOS[[#This Row],[Precio anterior
(cts Dlr/lb)]])/FÍSICOS[[#This Row],[Precio anterior
(cts Dlr/lb)]]</f>
        <v>-2.3169601482854494E-2</v>
      </c>
      <c r="F88" s="30">
        <f t="shared" si="8"/>
        <v>215.8</v>
      </c>
      <c r="G88" s="32">
        <v>44930</v>
      </c>
      <c r="H88" s="44">
        <f t="shared" si="9"/>
        <v>44929</v>
      </c>
      <c r="I88" s="33">
        <v>44931</v>
      </c>
    </row>
    <row r="89" spans="1:9" x14ac:dyDescent="0.35">
      <c r="A89" s="28" t="s">
        <v>13</v>
      </c>
      <c r="B89" s="29" t="s">
        <v>28</v>
      </c>
      <c r="C89" s="30" t="s">
        <v>21</v>
      </c>
      <c r="D89" s="30">
        <v>227.8</v>
      </c>
      <c r="E89" s="31">
        <f>(FÍSICOS[[#This Row],[Último precio
(cts Dlr/lb)]]-FÍSICOS[[#This Row],[Precio anterior
(cts Dlr/lb)]])/FÍSICOS[[#This Row],[Precio anterior
(cts Dlr/lb)]]</f>
        <v>-2.147766323024055E-2</v>
      </c>
      <c r="F89" s="30">
        <f t="shared" si="8"/>
        <v>232.8</v>
      </c>
      <c r="G89" s="32">
        <v>44930</v>
      </c>
      <c r="H89" s="44">
        <f t="shared" si="9"/>
        <v>44929</v>
      </c>
      <c r="I89" s="33">
        <v>44931</v>
      </c>
    </row>
    <row r="90" spans="1:9" x14ac:dyDescent="0.35">
      <c r="A90" s="28" t="s">
        <v>14</v>
      </c>
      <c r="B90" s="29" t="s">
        <v>29</v>
      </c>
      <c r="C90" s="30" t="s">
        <v>21</v>
      </c>
      <c r="D90" s="30">
        <v>165.8</v>
      </c>
      <c r="E90" s="31">
        <f>(FÍSICOS[[#This Row],[Último precio
(cts Dlr/lb)]]-FÍSICOS[[#This Row],[Precio anterior
(cts Dlr/lb)]])/FÍSICOS[[#This Row],[Precio anterior
(cts Dlr/lb)]]</f>
        <v>-2.9274004683840747E-2</v>
      </c>
      <c r="F90" s="30">
        <f t="shared" si="8"/>
        <v>170.8</v>
      </c>
      <c r="G90" s="32">
        <v>44930</v>
      </c>
      <c r="H90" s="44">
        <f t="shared" si="9"/>
        <v>44929</v>
      </c>
      <c r="I90" s="33">
        <v>44931</v>
      </c>
    </row>
    <row r="91" spans="1:9" x14ac:dyDescent="0.35">
      <c r="A91" s="28" t="s">
        <v>15</v>
      </c>
      <c r="B91" s="29" t="s">
        <v>30</v>
      </c>
      <c r="C91" s="30" t="s">
        <v>21</v>
      </c>
      <c r="D91" s="30">
        <v>115.27</v>
      </c>
      <c r="E91" s="31">
        <f>(FÍSICOS[[#This Row],[Último precio
(cts Dlr/lb)]]-FÍSICOS[[#This Row],[Precio anterior
(cts Dlr/lb)]])/FÍSICOS[[#This Row],[Precio anterior
(cts Dlr/lb)]]</f>
        <v>-5.0923528396340702E-3</v>
      </c>
      <c r="F91" s="30">
        <f t="shared" si="8"/>
        <v>115.86</v>
      </c>
      <c r="G91" s="32">
        <v>44930</v>
      </c>
      <c r="H91" s="44">
        <f t="shared" si="9"/>
        <v>44929</v>
      </c>
      <c r="I91" s="33">
        <v>44931</v>
      </c>
    </row>
    <row r="92" spans="1:9" x14ac:dyDescent="0.35">
      <c r="A92" s="28" t="s">
        <v>16</v>
      </c>
      <c r="B92" s="29" t="s">
        <v>31</v>
      </c>
      <c r="C92" s="30" t="s">
        <v>21</v>
      </c>
      <c r="D92" s="30">
        <v>127.27</v>
      </c>
      <c r="E92" s="31">
        <f>(FÍSICOS[[#This Row],[Último precio
(cts Dlr/lb)]]-FÍSICOS[[#This Row],[Precio anterior
(cts Dlr/lb)]])/FÍSICOS[[#This Row],[Precio anterior
(cts Dlr/lb)]]</f>
        <v>-4.6144220240888741E-3</v>
      </c>
      <c r="F92" s="30">
        <f t="shared" si="8"/>
        <v>127.86</v>
      </c>
      <c r="G92" s="32">
        <v>44930</v>
      </c>
      <c r="H92" s="44">
        <f t="shared" si="9"/>
        <v>44929</v>
      </c>
      <c r="I92" s="33">
        <v>44931</v>
      </c>
    </row>
    <row r="93" spans="1:9" x14ac:dyDescent="0.35">
      <c r="A93" s="28" t="s">
        <v>17</v>
      </c>
      <c r="B93" s="29" t="s">
        <v>32</v>
      </c>
      <c r="C93" s="30" t="s">
        <v>21</v>
      </c>
      <c r="D93" s="30">
        <v>206.8</v>
      </c>
      <c r="E93" s="31">
        <f>(FÍSICOS[[#This Row],[Último precio
(cts Dlr/lb)]]-FÍSICOS[[#This Row],[Precio anterior
(cts Dlr/lb)]])/FÍSICOS[[#This Row],[Precio anterior
(cts Dlr/lb)]]</f>
        <v>-2.3607176581680829E-2</v>
      </c>
      <c r="F93" s="30">
        <f t="shared" si="8"/>
        <v>211.8</v>
      </c>
      <c r="G93" s="32">
        <v>44930</v>
      </c>
      <c r="H93" s="44">
        <f t="shared" si="9"/>
        <v>44929</v>
      </c>
      <c r="I93" s="33">
        <v>44931</v>
      </c>
    </row>
    <row r="94" spans="1:9" x14ac:dyDescent="0.35">
      <c r="A94" s="28" t="s">
        <v>18</v>
      </c>
      <c r="B94" s="29" t="s">
        <v>33</v>
      </c>
      <c r="C94" s="30" t="s">
        <v>35</v>
      </c>
      <c r="D94" s="30">
        <v>85</v>
      </c>
      <c r="E94" s="31">
        <f>(FÍSICOS[[#This Row],[Último precio
(cts Dlr/lb)]]-FÍSICOS[[#This Row],[Precio anterior
(cts Dlr/lb)]])/FÍSICOS[[#This Row],[Precio anterior
(cts Dlr/lb)]]</f>
        <v>0</v>
      </c>
      <c r="F94" s="30">
        <f t="shared" si="8"/>
        <v>85</v>
      </c>
      <c r="G94" s="32">
        <v>44931</v>
      </c>
      <c r="H94" s="44">
        <f t="shared" si="9"/>
        <v>44930</v>
      </c>
      <c r="I94" s="33">
        <v>44931</v>
      </c>
    </row>
    <row r="95" spans="1:9" x14ac:dyDescent="0.35">
      <c r="A95" s="28" t="s">
        <v>19</v>
      </c>
      <c r="B95" s="29" t="s">
        <v>34</v>
      </c>
      <c r="C95" s="30" t="s">
        <v>35</v>
      </c>
      <c r="D95" s="30">
        <v>78</v>
      </c>
      <c r="E95" s="31">
        <f>(FÍSICOS[[#This Row],[Último precio
(cts Dlr/lb)]]-FÍSICOS[[#This Row],[Precio anterior
(cts Dlr/lb)]])/FÍSICOS[[#This Row],[Precio anterior
(cts Dlr/lb)]]</f>
        <v>0</v>
      </c>
      <c r="F95" s="30">
        <f t="shared" ref="F95:F110" si="10">D79</f>
        <v>78</v>
      </c>
      <c r="G95" s="32">
        <v>44931</v>
      </c>
      <c r="H95" s="44">
        <f t="shared" ref="H95:H110" si="11">G79</f>
        <v>44930</v>
      </c>
      <c r="I95" s="33">
        <v>44931</v>
      </c>
    </row>
    <row r="96" spans="1:9" x14ac:dyDescent="0.35">
      <c r="A96" s="28" t="s">
        <v>50</v>
      </c>
      <c r="B96" s="29" t="s">
        <v>48</v>
      </c>
      <c r="C96" s="30" t="s">
        <v>21</v>
      </c>
      <c r="D96" s="30">
        <v>203.8</v>
      </c>
      <c r="E96" s="31">
        <f>(FÍSICOS[[#This Row],[Último precio
(cts Dlr/lb)]]-FÍSICOS[[#This Row],[Precio anterior
(cts Dlr/lb)]])/FÍSICOS[[#This Row],[Precio anterior
(cts Dlr/lb)]]</f>
        <v>-2.3946360153256702E-2</v>
      </c>
      <c r="F96" s="30">
        <f t="shared" si="10"/>
        <v>208.8</v>
      </c>
      <c r="G96" s="32">
        <v>44930</v>
      </c>
      <c r="H96" s="44">
        <f t="shared" si="11"/>
        <v>44929</v>
      </c>
      <c r="I96" s="33">
        <v>44931</v>
      </c>
    </row>
    <row r="97" spans="1:9" ht="18.75" thickBot="1" x14ac:dyDescent="0.4">
      <c r="A97" s="28" t="s">
        <v>51</v>
      </c>
      <c r="B97" s="29" t="s">
        <v>49</v>
      </c>
      <c r="C97" s="30"/>
      <c r="D97" s="30"/>
      <c r="E97" s="31" t="s">
        <v>47</v>
      </c>
      <c r="F97" s="30">
        <f t="shared" si="10"/>
        <v>0</v>
      </c>
      <c r="G97" s="32">
        <v>44931</v>
      </c>
      <c r="H97" s="44">
        <f t="shared" si="11"/>
        <v>44930</v>
      </c>
      <c r="I97" s="33">
        <v>44931</v>
      </c>
    </row>
    <row r="98" spans="1:9" x14ac:dyDescent="0.35">
      <c r="A98" s="37" t="s">
        <v>6</v>
      </c>
      <c r="B98" s="38" t="s">
        <v>20</v>
      </c>
      <c r="C98" s="40" t="s">
        <v>21</v>
      </c>
      <c r="D98" s="40">
        <v>111.41</v>
      </c>
      <c r="E98" s="41">
        <f>(FÍSICOS[[#This Row],[Último precio
(cts Dlr/lb)]]-FÍSICOS[[#This Row],[Precio anterior
(cts Dlr/lb)]])/FÍSICOS[[#This Row],[Precio anterior
(cts Dlr/lb)]]</f>
        <v>-2.5028441410693967E-2</v>
      </c>
      <c r="F98" s="40">
        <f t="shared" si="10"/>
        <v>114.27</v>
      </c>
      <c r="G98" s="42">
        <v>44931</v>
      </c>
      <c r="H98" s="43">
        <f t="shared" si="11"/>
        <v>44930</v>
      </c>
      <c r="I98" s="45">
        <v>44932</v>
      </c>
    </row>
    <row r="99" spans="1:9" x14ac:dyDescent="0.35">
      <c r="A99" s="28" t="s">
        <v>7</v>
      </c>
      <c r="B99" s="39" t="s">
        <v>22</v>
      </c>
      <c r="C99" s="30" t="s">
        <v>21</v>
      </c>
      <c r="D99" s="30">
        <v>170.05</v>
      </c>
      <c r="E99" s="31">
        <f>(FÍSICOS[[#This Row],[Último precio
(cts Dlr/lb)]]-FÍSICOS[[#This Row],[Precio anterior
(cts Dlr/lb)]])/FÍSICOS[[#This Row],[Precio anterior
(cts Dlr/lb)]]</f>
        <v>-1.0186263096623981E-2</v>
      </c>
      <c r="F99" s="30">
        <f t="shared" si="10"/>
        <v>171.8</v>
      </c>
      <c r="G99" s="32">
        <v>44931</v>
      </c>
      <c r="H99" s="44">
        <f t="shared" si="11"/>
        <v>44930</v>
      </c>
      <c r="I99" s="33">
        <v>44932</v>
      </c>
    </row>
    <row r="100" spans="1:9" x14ac:dyDescent="0.35">
      <c r="A100" s="28" t="s">
        <v>8</v>
      </c>
      <c r="B100" s="39" t="s">
        <v>23</v>
      </c>
      <c r="C100" s="30" t="s">
        <v>21</v>
      </c>
      <c r="D100" s="30">
        <v>235.05</v>
      </c>
      <c r="E100" s="31">
        <f>(FÍSICOS[[#This Row],[Último precio
(cts Dlr/lb)]]-FÍSICOS[[#This Row],[Precio anterior
(cts Dlr/lb)]])/FÍSICOS[[#This Row],[Precio anterior
(cts Dlr/lb)]]</f>
        <v>-3.1806615776081423E-3</v>
      </c>
      <c r="F100" s="30">
        <f t="shared" si="10"/>
        <v>235.8</v>
      </c>
      <c r="G100" s="32">
        <v>44931</v>
      </c>
      <c r="H100" s="44">
        <f t="shared" si="11"/>
        <v>44930</v>
      </c>
      <c r="I100" s="33">
        <v>44932</v>
      </c>
    </row>
    <row r="101" spans="1:9" x14ac:dyDescent="0.35">
      <c r="A101" s="28" t="s">
        <v>9</v>
      </c>
      <c r="B101" s="29" t="s">
        <v>24</v>
      </c>
      <c r="C101" s="30" t="s">
        <v>21</v>
      </c>
      <c r="D101" s="30">
        <v>237.05</v>
      </c>
      <c r="E101" s="31">
        <f>(FÍSICOS[[#This Row],[Último precio
(cts Dlr/lb)]]-FÍSICOS[[#This Row],[Precio anterior
(cts Dlr/lb)]])/FÍSICOS[[#This Row],[Precio anterior
(cts Dlr/lb)]]</f>
        <v>-3.1539108494533221E-3</v>
      </c>
      <c r="F101" s="30">
        <f t="shared" si="10"/>
        <v>237.8</v>
      </c>
      <c r="G101" s="32">
        <v>44931</v>
      </c>
      <c r="H101" s="44">
        <f t="shared" si="11"/>
        <v>44930</v>
      </c>
      <c r="I101" s="33">
        <v>44932</v>
      </c>
    </row>
    <row r="102" spans="1:9" x14ac:dyDescent="0.35">
      <c r="A102" s="28" t="s">
        <v>10</v>
      </c>
      <c r="B102" s="29" t="s">
        <v>25</v>
      </c>
      <c r="C102" s="30" t="s">
        <v>21</v>
      </c>
      <c r="D102" s="30">
        <v>206.05</v>
      </c>
      <c r="E102" s="31">
        <f>(FÍSICOS[[#This Row],[Último precio
(cts Dlr/lb)]]-FÍSICOS[[#This Row],[Precio anterior
(cts Dlr/lb)]])/FÍSICOS[[#This Row],[Precio anterior
(cts Dlr/lb)]]</f>
        <v>-8.421559191530318E-3</v>
      </c>
      <c r="F102" s="30">
        <f t="shared" si="10"/>
        <v>207.8</v>
      </c>
      <c r="G102" s="32">
        <v>44931</v>
      </c>
      <c r="H102" s="44">
        <f t="shared" si="11"/>
        <v>44930</v>
      </c>
      <c r="I102" s="33">
        <v>44932</v>
      </c>
    </row>
    <row r="103" spans="1:9" x14ac:dyDescent="0.35">
      <c r="A103" s="28" t="s">
        <v>11</v>
      </c>
      <c r="B103" s="29" t="s">
        <v>26</v>
      </c>
      <c r="C103" s="30" t="s">
        <v>46</v>
      </c>
      <c r="D103" s="30">
        <v>198.05</v>
      </c>
      <c r="E103" s="31">
        <f>(FÍSICOS[[#This Row],[Último precio
(cts Dlr/lb)]]-FÍSICOS[[#This Row],[Precio anterior
(cts Dlr/lb)]])/FÍSICOS[[#This Row],[Precio anterior
(cts Dlr/lb)]]</f>
        <v>-3.772635814889336E-3</v>
      </c>
      <c r="F103" s="30">
        <f t="shared" si="10"/>
        <v>198.8</v>
      </c>
      <c r="G103" s="32">
        <v>44931</v>
      </c>
      <c r="H103" s="44">
        <f t="shared" si="11"/>
        <v>44930</v>
      </c>
      <c r="I103" s="33">
        <v>44932</v>
      </c>
    </row>
    <row r="104" spans="1:9" x14ac:dyDescent="0.35">
      <c r="A104" s="28" t="s">
        <v>12</v>
      </c>
      <c r="B104" s="29" t="s">
        <v>27</v>
      </c>
      <c r="C104" s="30" t="s">
        <v>21</v>
      </c>
      <c r="D104" s="30">
        <v>210.05</v>
      </c>
      <c r="E104" s="31">
        <f>(FÍSICOS[[#This Row],[Último precio
(cts Dlr/lb)]]-FÍSICOS[[#This Row],[Precio anterior
(cts Dlr/lb)]])/FÍSICOS[[#This Row],[Precio anterior
(cts Dlr/lb)]]</f>
        <v>-3.557874762808349E-3</v>
      </c>
      <c r="F104" s="30">
        <f t="shared" si="10"/>
        <v>210.8</v>
      </c>
      <c r="G104" s="32">
        <v>44931</v>
      </c>
      <c r="H104" s="44">
        <f t="shared" si="11"/>
        <v>44930</v>
      </c>
      <c r="I104" s="33">
        <v>44932</v>
      </c>
    </row>
    <row r="105" spans="1:9" x14ac:dyDescent="0.35">
      <c r="A105" s="28" t="s">
        <v>13</v>
      </c>
      <c r="B105" s="29" t="s">
        <v>28</v>
      </c>
      <c r="C105" s="30" t="s">
        <v>21</v>
      </c>
      <c r="D105" s="30">
        <v>225.05</v>
      </c>
      <c r="E105" s="31">
        <f>(FÍSICOS[[#This Row],[Último precio
(cts Dlr/lb)]]-FÍSICOS[[#This Row],[Precio anterior
(cts Dlr/lb)]])/FÍSICOS[[#This Row],[Precio anterior
(cts Dlr/lb)]]</f>
        <v>-1.2071992976294995E-2</v>
      </c>
      <c r="F105" s="30">
        <f t="shared" si="10"/>
        <v>227.8</v>
      </c>
      <c r="G105" s="32">
        <v>44931</v>
      </c>
      <c r="H105" s="44">
        <f t="shared" si="11"/>
        <v>44930</v>
      </c>
      <c r="I105" s="33">
        <v>44932</v>
      </c>
    </row>
    <row r="106" spans="1:9" x14ac:dyDescent="0.35">
      <c r="A106" s="28" t="s">
        <v>14</v>
      </c>
      <c r="B106" s="29" t="s">
        <v>29</v>
      </c>
      <c r="C106" s="30" t="s">
        <v>21</v>
      </c>
      <c r="D106" s="30">
        <v>164.05</v>
      </c>
      <c r="E106" s="31">
        <f>(FÍSICOS[[#This Row],[Último precio
(cts Dlr/lb)]]-FÍSICOS[[#This Row],[Precio anterior
(cts Dlr/lb)]])/FÍSICOS[[#This Row],[Precio anterior
(cts Dlr/lb)]]</f>
        <v>-1.0554885404101327E-2</v>
      </c>
      <c r="F106" s="30">
        <f t="shared" si="10"/>
        <v>165.8</v>
      </c>
      <c r="G106" s="32">
        <v>44931</v>
      </c>
      <c r="H106" s="44">
        <f t="shared" si="11"/>
        <v>44930</v>
      </c>
      <c r="I106" s="33">
        <v>44932</v>
      </c>
    </row>
    <row r="107" spans="1:9" x14ac:dyDescent="0.35">
      <c r="A107" s="28" t="s">
        <v>15</v>
      </c>
      <c r="B107" s="29" t="s">
        <v>30</v>
      </c>
      <c r="C107" s="30" t="s">
        <v>21</v>
      </c>
      <c r="D107" s="30">
        <v>113.41</v>
      </c>
      <c r="E107" s="31">
        <f>(FÍSICOS[[#This Row],[Último precio
(cts Dlr/lb)]]-FÍSICOS[[#This Row],[Precio anterior
(cts Dlr/lb)]])/FÍSICOS[[#This Row],[Precio anterior
(cts Dlr/lb)]]</f>
        <v>-1.6136028454931894E-2</v>
      </c>
      <c r="F107" s="30">
        <f t="shared" si="10"/>
        <v>115.27</v>
      </c>
      <c r="G107" s="32">
        <v>44931</v>
      </c>
      <c r="H107" s="44">
        <f t="shared" si="11"/>
        <v>44930</v>
      </c>
      <c r="I107" s="33">
        <v>44932</v>
      </c>
    </row>
    <row r="108" spans="1:9" x14ac:dyDescent="0.35">
      <c r="A108" s="28" t="s">
        <v>16</v>
      </c>
      <c r="B108" s="29" t="s">
        <v>31</v>
      </c>
      <c r="C108" s="30" t="s">
        <v>21</v>
      </c>
      <c r="D108" s="30">
        <v>123.41</v>
      </c>
      <c r="E108" s="31">
        <f>(FÍSICOS[[#This Row],[Último precio
(cts Dlr/lb)]]-FÍSICOS[[#This Row],[Precio anterior
(cts Dlr/lb)]])/FÍSICOS[[#This Row],[Precio anterior
(cts Dlr/lb)]]</f>
        <v>-3.0329221340457291E-2</v>
      </c>
      <c r="F108" s="30">
        <f t="shared" si="10"/>
        <v>127.27</v>
      </c>
      <c r="G108" s="32">
        <v>44931</v>
      </c>
      <c r="H108" s="44">
        <f t="shared" si="11"/>
        <v>44930</v>
      </c>
      <c r="I108" s="33">
        <v>44932</v>
      </c>
    </row>
    <row r="109" spans="1:9" x14ac:dyDescent="0.35">
      <c r="A109" s="28" t="s">
        <v>17</v>
      </c>
      <c r="B109" s="29" t="s">
        <v>32</v>
      </c>
      <c r="C109" s="30" t="s">
        <v>21</v>
      </c>
      <c r="D109" s="30">
        <v>206.05</v>
      </c>
      <c r="E109" s="31">
        <f>(FÍSICOS[[#This Row],[Último precio
(cts Dlr/lb)]]-FÍSICOS[[#This Row],[Precio anterior
(cts Dlr/lb)]])/FÍSICOS[[#This Row],[Precio anterior
(cts Dlr/lb)]]</f>
        <v>-3.6266924564796904E-3</v>
      </c>
      <c r="F109" s="30">
        <f t="shared" si="10"/>
        <v>206.8</v>
      </c>
      <c r="G109" s="32">
        <v>44931</v>
      </c>
      <c r="H109" s="44">
        <f t="shared" si="11"/>
        <v>44930</v>
      </c>
      <c r="I109" s="33">
        <v>44932</v>
      </c>
    </row>
    <row r="110" spans="1:9" x14ac:dyDescent="0.35">
      <c r="A110" s="28" t="s">
        <v>18</v>
      </c>
      <c r="B110" s="29" t="s">
        <v>33</v>
      </c>
      <c r="C110" s="30" t="s">
        <v>35</v>
      </c>
      <c r="D110" s="30">
        <v>85</v>
      </c>
      <c r="E110" s="31">
        <f>(FÍSICOS[[#This Row],[Último precio
(cts Dlr/lb)]]-FÍSICOS[[#This Row],[Precio anterior
(cts Dlr/lb)]])/FÍSICOS[[#This Row],[Precio anterior
(cts Dlr/lb)]]</f>
        <v>0</v>
      </c>
      <c r="F110" s="30">
        <f t="shared" si="10"/>
        <v>85</v>
      </c>
      <c r="G110" s="32">
        <v>44932</v>
      </c>
      <c r="H110" s="44">
        <f t="shared" si="11"/>
        <v>44931</v>
      </c>
      <c r="I110" s="33">
        <v>44932</v>
      </c>
    </row>
    <row r="111" spans="1:9" x14ac:dyDescent="0.35">
      <c r="A111" s="28" t="s">
        <v>19</v>
      </c>
      <c r="B111" s="29" t="s">
        <v>34</v>
      </c>
      <c r="C111" s="30" t="s">
        <v>35</v>
      </c>
      <c r="D111" s="30">
        <v>78</v>
      </c>
      <c r="E111" s="31">
        <f>(FÍSICOS[[#This Row],[Último precio
(cts Dlr/lb)]]-FÍSICOS[[#This Row],[Precio anterior
(cts Dlr/lb)]])/FÍSICOS[[#This Row],[Precio anterior
(cts Dlr/lb)]]</f>
        <v>0</v>
      </c>
      <c r="F111" s="30">
        <f t="shared" ref="F111:F126" si="12">D95</f>
        <v>78</v>
      </c>
      <c r="G111" s="32">
        <v>44932</v>
      </c>
      <c r="H111" s="44">
        <f t="shared" ref="H111:H126" si="13">G95</f>
        <v>44931</v>
      </c>
      <c r="I111" s="33">
        <v>44932</v>
      </c>
    </row>
    <row r="112" spans="1:9" x14ac:dyDescent="0.35">
      <c r="A112" s="28" t="s">
        <v>50</v>
      </c>
      <c r="B112" s="29" t="s">
        <v>48</v>
      </c>
      <c r="C112" s="30" t="s">
        <v>21</v>
      </c>
      <c r="D112" s="30">
        <v>203.05</v>
      </c>
      <c r="E112" s="31">
        <f>(FÍSICOS[[#This Row],[Último precio
(cts Dlr/lb)]]-FÍSICOS[[#This Row],[Precio anterior
(cts Dlr/lb)]])/FÍSICOS[[#This Row],[Precio anterior
(cts Dlr/lb)]]</f>
        <v>-3.6800785083415111E-3</v>
      </c>
      <c r="F112" s="30">
        <f t="shared" si="12"/>
        <v>203.8</v>
      </c>
      <c r="G112" s="32">
        <v>44931</v>
      </c>
      <c r="H112" s="44">
        <f t="shared" si="13"/>
        <v>44930</v>
      </c>
      <c r="I112" s="33">
        <v>44932</v>
      </c>
    </row>
    <row r="113" spans="1:9" ht="18.75" thickBot="1" x14ac:dyDescent="0.4">
      <c r="A113" s="28" t="s">
        <v>51</v>
      </c>
      <c r="B113" s="29" t="s">
        <v>49</v>
      </c>
      <c r="C113" s="30"/>
      <c r="D113" s="30"/>
      <c r="E113" s="31" t="s">
        <v>47</v>
      </c>
      <c r="F113" s="30">
        <f t="shared" si="12"/>
        <v>0</v>
      </c>
      <c r="G113" s="32">
        <v>44932</v>
      </c>
      <c r="H113" s="44">
        <f t="shared" si="13"/>
        <v>44931</v>
      </c>
      <c r="I113" s="33">
        <v>44932</v>
      </c>
    </row>
    <row r="114" spans="1:9" x14ac:dyDescent="0.35">
      <c r="A114" s="37" t="s">
        <v>6</v>
      </c>
      <c r="B114" s="38" t="s">
        <v>20</v>
      </c>
      <c r="C114" s="40" t="s">
        <v>21</v>
      </c>
      <c r="D114" s="40">
        <v>111.09</v>
      </c>
      <c r="E114" s="41">
        <f>(FÍSICOS[[#This Row],[Último precio
(cts Dlr/lb)]]-FÍSICOS[[#This Row],[Precio anterior
(cts Dlr/lb)]])/FÍSICOS[[#This Row],[Precio anterior
(cts Dlr/lb)]]</f>
        <v>-2.8722735840588207E-3</v>
      </c>
      <c r="F114" s="40">
        <f t="shared" si="12"/>
        <v>111.41</v>
      </c>
      <c r="G114" s="42">
        <v>44932</v>
      </c>
      <c r="H114" s="43">
        <f t="shared" si="13"/>
        <v>44931</v>
      </c>
      <c r="I114" s="45">
        <v>44935</v>
      </c>
    </row>
    <row r="115" spans="1:9" x14ac:dyDescent="0.35">
      <c r="A115" s="28" t="s">
        <v>7</v>
      </c>
      <c r="B115" s="39" t="s">
        <v>22</v>
      </c>
      <c r="C115" s="30" t="s">
        <v>21</v>
      </c>
      <c r="D115" s="30">
        <v>167.8</v>
      </c>
      <c r="E115" s="31">
        <f>(FÍSICOS[[#This Row],[Último precio
(cts Dlr/lb)]]-FÍSICOS[[#This Row],[Precio anterior
(cts Dlr/lb)]])/FÍSICOS[[#This Row],[Precio anterior
(cts Dlr/lb)]]</f>
        <v>-1.3231402528668038E-2</v>
      </c>
      <c r="F115" s="30">
        <f t="shared" si="12"/>
        <v>170.05</v>
      </c>
      <c r="G115" s="32">
        <v>44932</v>
      </c>
      <c r="H115" s="44">
        <f t="shared" si="13"/>
        <v>44931</v>
      </c>
      <c r="I115" s="33">
        <v>44935</v>
      </c>
    </row>
    <row r="116" spans="1:9" x14ac:dyDescent="0.35">
      <c r="A116" s="28" t="s">
        <v>8</v>
      </c>
      <c r="B116" s="39" t="s">
        <v>23</v>
      </c>
      <c r="C116" s="30" t="s">
        <v>21</v>
      </c>
      <c r="D116" s="30">
        <v>232.8</v>
      </c>
      <c r="E116" s="31">
        <f>(FÍSICOS[[#This Row],[Último precio
(cts Dlr/lb)]]-FÍSICOS[[#This Row],[Precio anterior
(cts Dlr/lb)]])/FÍSICOS[[#This Row],[Precio anterior
(cts Dlr/lb)]]</f>
        <v>-9.5724313975749844E-3</v>
      </c>
      <c r="F116" s="30">
        <f t="shared" si="12"/>
        <v>235.05</v>
      </c>
      <c r="G116" s="32">
        <v>44932</v>
      </c>
      <c r="H116" s="44">
        <f t="shared" si="13"/>
        <v>44931</v>
      </c>
      <c r="I116" s="33">
        <v>44935</v>
      </c>
    </row>
    <row r="117" spans="1:9" x14ac:dyDescent="0.35">
      <c r="A117" s="28" t="s">
        <v>9</v>
      </c>
      <c r="B117" s="29" t="s">
        <v>24</v>
      </c>
      <c r="C117" s="30" t="s">
        <v>21</v>
      </c>
      <c r="D117" s="30">
        <v>234.8</v>
      </c>
      <c r="E117" s="31">
        <f>(FÍSICOS[[#This Row],[Último precio
(cts Dlr/lb)]]-FÍSICOS[[#This Row],[Precio anterior
(cts Dlr/lb)]])/FÍSICOS[[#This Row],[Precio anterior
(cts Dlr/lb)]]</f>
        <v>-9.4916684243830408E-3</v>
      </c>
      <c r="F117" s="30">
        <f t="shared" si="12"/>
        <v>237.05</v>
      </c>
      <c r="G117" s="32">
        <v>44932</v>
      </c>
      <c r="H117" s="44">
        <f t="shared" si="13"/>
        <v>44931</v>
      </c>
      <c r="I117" s="33">
        <v>44935</v>
      </c>
    </row>
    <row r="118" spans="1:9" x14ac:dyDescent="0.35">
      <c r="A118" s="28" t="s">
        <v>10</v>
      </c>
      <c r="B118" s="29" t="s">
        <v>25</v>
      </c>
      <c r="C118" s="30" t="s">
        <v>21</v>
      </c>
      <c r="D118" s="30">
        <v>203.8</v>
      </c>
      <c r="E118" s="31">
        <f>(FÍSICOS[[#This Row],[Último precio
(cts Dlr/lb)]]-FÍSICOS[[#This Row],[Precio anterior
(cts Dlr/lb)]])/FÍSICOS[[#This Row],[Precio anterior
(cts Dlr/lb)]]</f>
        <v>-1.0919679689395776E-2</v>
      </c>
      <c r="F118" s="30">
        <f t="shared" si="12"/>
        <v>206.05</v>
      </c>
      <c r="G118" s="32">
        <v>44932</v>
      </c>
      <c r="H118" s="44">
        <f t="shared" si="13"/>
        <v>44931</v>
      </c>
      <c r="I118" s="33">
        <v>44935</v>
      </c>
    </row>
    <row r="119" spans="1:9" x14ac:dyDescent="0.35">
      <c r="A119" s="28" t="s">
        <v>11</v>
      </c>
      <c r="B119" s="29" t="s">
        <v>26</v>
      </c>
      <c r="C119" s="30" t="s">
        <v>46</v>
      </c>
      <c r="D119" s="30">
        <v>195.8</v>
      </c>
      <c r="E119" s="31">
        <f>(FÍSICOS[[#This Row],[Último precio
(cts Dlr/lb)]]-FÍSICOS[[#This Row],[Precio anterior
(cts Dlr/lb)]])/FÍSICOS[[#This Row],[Precio anterior
(cts Dlr/lb)]]</f>
        <v>-1.1360767482958847E-2</v>
      </c>
      <c r="F119" s="30">
        <f t="shared" si="12"/>
        <v>198.05</v>
      </c>
      <c r="G119" s="32">
        <v>44932</v>
      </c>
      <c r="H119" s="44">
        <f t="shared" si="13"/>
        <v>44931</v>
      </c>
      <c r="I119" s="33">
        <v>44935</v>
      </c>
    </row>
    <row r="120" spans="1:9" x14ac:dyDescent="0.35">
      <c r="A120" s="28" t="s">
        <v>12</v>
      </c>
      <c r="B120" s="29" t="s">
        <v>27</v>
      </c>
      <c r="C120" s="30" t="s">
        <v>21</v>
      </c>
      <c r="D120" s="30">
        <v>207.8</v>
      </c>
      <c r="E120" s="31">
        <f>(FÍSICOS[[#This Row],[Último precio
(cts Dlr/lb)]]-FÍSICOS[[#This Row],[Precio anterior
(cts Dlr/lb)]])/FÍSICOS[[#This Row],[Precio anterior
(cts Dlr/lb)]]</f>
        <v>-1.0711735301118781E-2</v>
      </c>
      <c r="F120" s="30">
        <f t="shared" si="12"/>
        <v>210.05</v>
      </c>
      <c r="G120" s="32">
        <v>44932</v>
      </c>
      <c r="H120" s="44">
        <f t="shared" si="13"/>
        <v>44931</v>
      </c>
      <c r="I120" s="33">
        <v>44935</v>
      </c>
    </row>
    <row r="121" spans="1:9" x14ac:dyDescent="0.35">
      <c r="A121" s="28" t="s">
        <v>13</v>
      </c>
      <c r="B121" s="29" t="s">
        <v>28</v>
      </c>
      <c r="C121" s="30" t="s">
        <v>21</v>
      </c>
      <c r="D121" s="30">
        <v>222.8</v>
      </c>
      <c r="E121" s="31">
        <f>(FÍSICOS[[#This Row],[Último precio
(cts Dlr/lb)]]-FÍSICOS[[#This Row],[Precio anterior
(cts Dlr/lb)]])/FÍSICOS[[#This Row],[Precio anterior
(cts Dlr/lb)]]</f>
        <v>-9.9977782714952227E-3</v>
      </c>
      <c r="F121" s="30">
        <f t="shared" si="12"/>
        <v>225.05</v>
      </c>
      <c r="G121" s="32">
        <v>44932</v>
      </c>
      <c r="H121" s="44">
        <f t="shared" si="13"/>
        <v>44931</v>
      </c>
      <c r="I121" s="33">
        <v>44935</v>
      </c>
    </row>
    <row r="122" spans="1:9" x14ac:dyDescent="0.35">
      <c r="A122" s="28" t="s">
        <v>14</v>
      </c>
      <c r="B122" s="29" t="s">
        <v>29</v>
      </c>
      <c r="C122" s="30" t="s">
        <v>21</v>
      </c>
      <c r="D122" s="30">
        <v>161.80000000000001</v>
      </c>
      <c r="E122" s="31">
        <f>(FÍSICOS[[#This Row],[Último precio
(cts Dlr/lb)]]-FÍSICOS[[#This Row],[Precio anterior
(cts Dlr/lb)]])/FÍSICOS[[#This Row],[Precio anterior
(cts Dlr/lb)]]</f>
        <v>-1.3715330691862235E-2</v>
      </c>
      <c r="F122" s="30">
        <f t="shared" si="12"/>
        <v>164.05</v>
      </c>
      <c r="G122" s="32">
        <v>44932</v>
      </c>
      <c r="H122" s="44">
        <f t="shared" si="13"/>
        <v>44931</v>
      </c>
      <c r="I122" s="33">
        <v>44935</v>
      </c>
    </row>
    <row r="123" spans="1:9" x14ac:dyDescent="0.35">
      <c r="A123" s="28" t="s">
        <v>15</v>
      </c>
      <c r="B123" s="29" t="s">
        <v>30</v>
      </c>
      <c r="C123" s="30" t="s">
        <v>21</v>
      </c>
      <c r="D123" s="30">
        <v>113.09</v>
      </c>
      <c r="E123" s="31">
        <f>(FÍSICOS[[#This Row],[Último precio
(cts Dlr/lb)]]-FÍSICOS[[#This Row],[Precio anterior
(cts Dlr/lb)]])/FÍSICOS[[#This Row],[Precio anterior
(cts Dlr/lb)]]</f>
        <v>-2.8216206683713357E-3</v>
      </c>
      <c r="F123" s="30">
        <f t="shared" si="12"/>
        <v>113.41</v>
      </c>
      <c r="G123" s="32">
        <v>44932</v>
      </c>
      <c r="H123" s="44">
        <f t="shared" si="13"/>
        <v>44931</v>
      </c>
      <c r="I123" s="33">
        <v>44935</v>
      </c>
    </row>
    <row r="124" spans="1:9" x14ac:dyDescent="0.35">
      <c r="A124" s="28" t="s">
        <v>16</v>
      </c>
      <c r="B124" s="29" t="s">
        <v>31</v>
      </c>
      <c r="C124" s="30" t="s">
        <v>21</v>
      </c>
      <c r="D124" s="30">
        <v>123.09</v>
      </c>
      <c r="E124" s="31">
        <f>(FÍSICOS[[#This Row],[Último precio
(cts Dlr/lb)]]-FÍSICOS[[#This Row],[Precio anterior
(cts Dlr/lb)]])/FÍSICOS[[#This Row],[Precio anterior
(cts Dlr/lb)]]</f>
        <v>-2.5929827404585788E-3</v>
      </c>
      <c r="F124" s="30">
        <f t="shared" si="12"/>
        <v>123.41</v>
      </c>
      <c r="G124" s="32">
        <v>44932</v>
      </c>
      <c r="H124" s="44">
        <f t="shared" si="13"/>
        <v>44931</v>
      </c>
      <c r="I124" s="33">
        <v>44935</v>
      </c>
    </row>
    <row r="125" spans="1:9" x14ac:dyDescent="0.35">
      <c r="A125" s="28" t="s">
        <v>17</v>
      </c>
      <c r="B125" s="29" t="s">
        <v>32</v>
      </c>
      <c r="C125" s="30" t="s">
        <v>21</v>
      </c>
      <c r="D125" s="30">
        <v>203.8</v>
      </c>
      <c r="E125" s="31">
        <f>(FÍSICOS[[#This Row],[Último precio
(cts Dlr/lb)]]-FÍSICOS[[#This Row],[Precio anterior
(cts Dlr/lb)]])/FÍSICOS[[#This Row],[Precio anterior
(cts Dlr/lb)]]</f>
        <v>-1.0919679689395776E-2</v>
      </c>
      <c r="F125" s="30">
        <f t="shared" si="12"/>
        <v>206.05</v>
      </c>
      <c r="G125" s="32">
        <v>44932</v>
      </c>
      <c r="H125" s="44">
        <f t="shared" si="13"/>
        <v>44931</v>
      </c>
      <c r="I125" s="33">
        <v>44935</v>
      </c>
    </row>
    <row r="126" spans="1:9" x14ac:dyDescent="0.35">
      <c r="A126" s="28" t="s">
        <v>18</v>
      </c>
      <c r="B126" s="29" t="s">
        <v>33</v>
      </c>
      <c r="C126" s="30" t="s">
        <v>35</v>
      </c>
      <c r="D126" s="30">
        <v>85</v>
      </c>
      <c r="E126" s="31">
        <f>(FÍSICOS[[#This Row],[Último precio
(cts Dlr/lb)]]-FÍSICOS[[#This Row],[Precio anterior
(cts Dlr/lb)]])/FÍSICOS[[#This Row],[Precio anterior
(cts Dlr/lb)]]</f>
        <v>0</v>
      </c>
      <c r="F126" s="30">
        <f t="shared" si="12"/>
        <v>85</v>
      </c>
      <c r="G126" s="32">
        <v>44935</v>
      </c>
      <c r="H126" s="44">
        <f t="shared" si="13"/>
        <v>44932</v>
      </c>
      <c r="I126" s="33">
        <v>44935</v>
      </c>
    </row>
    <row r="127" spans="1:9" x14ac:dyDescent="0.35">
      <c r="A127" s="28" t="s">
        <v>19</v>
      </c>
      <c r="B127" s="29" t="s">
        <v>34</v>
      </c>
      <c r="C127" s="30" t="s">
        <v>35</v>
      </c>
      <c r="D127" s="30">
        <v>78</v>
      </c>
      <c r="E127" s="31">
        <f>(FÍSICOS[[#This Row],[Último precio
(cts Dlr/lb)]]-FÍSICOS[[#This Row],[Precio anterior
(cts Dlr/lb)]])/FÍSICOS[[#This Row],[Precio anterior
(cts Dlr/lb)]]</f>
        <v>0</v>
      </c>
      <c r="F127" s="30">
        <f t="shared" ref="F127:F142" si="14">D111</f>
        <v>78</v>
      </c>
      <c r="G127" s="32">
        <v>44935</v>
      </c>
      <c r="H127" s="44">
        <f t="shared" ref="H127:H142" si="15">G111</f>
        <v>44932</v>
      </c>
      <c r="I127" s="33">
        <v>44935</v>
      </c>
    </row>
    <row r="128" spans="1:9" x14ac:dyDescent="0.35">
      <c r="A128" s="28" t="s">
        <v>50</v>
      </c>
      <c r="B128" s="29" t="s">
        <v>48</v>
      </c>
      <c r="C128" s="30" t="s">
        <v>21</v>
      </c>
      <c r="D128" s="30">
        <v>200.8</v>
      </c>
      <c r="E128" s="31">
        <f>(FÍSICOS[[#This Row],[Último precio
(cts Dlr/lb)]]-FÍSICOS[[#This Row],[Precio anterior
(cts Dlr/lb)]])/FÍSICOS[[#This Row],[Precio anterior
(cts Dlr/lb)]]</f>
        <v>-1.108101452844127E-2</v>
      </c>
      <c r="F128" s="30">
        <f t="shared" si="14"/>
        <v>203.05</v>
      </c>
      <c r="G128" s="32">
        <v>44932</v>
      </c>
      <c r="H128" s="44">
        <f t="shared" si="15"/>
        <v>44931</v>
      </c>
      <c r="I128" s="33">
        <v>44935</v>
      </c>
    </row>
    <row r="129" spans="1:9" ht="18.75" thickBot="1" x14ac:dyDescent="0.4">
      <c r="A129" s="28" t="s">
        <v>51</v>
      </c>
      <c r="B129" s="29" t="s">
        <v>49</v>
      </c>
      <c r="C129" s="30"/>
      <c r="D129" s="30"/>
      <c r="E129" s="31" t="s">
        <v>47</v>
      </c>
      <c r="F129" s="30">
        <f t="shared" si="14"/>
        <v>0</v>
      </c>
      <c r="G129" s="32">
        <v>44935</v>
      </c>
      <c r="H129" s="44">
        <f t="shared" si="15"/>
        <v>44932</v>
      </c>
      <c r="I129" s="33">
        <v>44935</v>
      </c>
    </row>
    <row r="130" spans="1:9" x14ac:dyDescent="0.35">
      <c r="A130" s="37" t="s">
        <v>6</v>
      </c>
      <c r="B130" s="38" t="s">
        <v>20</v>
      </c>
      <c r="C130" s="40" t="s">
        <v>21</v>
      </c>
      <c r="D130" s="40">
        <v>111.09</v>
      </c>
      <c r="E130" s="41">
        <f>(FÍSICOS[[#This Row],[Último precio
(cts Dlr/lb)]]-FÍSICOS[[#This Row],[Precio anterior
(cts Dlr/lb)]])/FÍSICOS[[#This Row],[Precio anterior
(cts Dlr/lb)]]</f>
        <v>0</v>
      </c>
      <c r="F130" s="40">
        <f t="shared" si="14"/>
        <v>111.09</v>
      </c>
      <c r="G130" s="42">
        <v>44935</v>
      </c>
      <c r="H130" s="43">
        <f t="shared" si="15"/>
        <v>44932</v>
      </c>
      <c r="I130" s="45">
        <v>44936</v>
      </c>
    </row>
    <row r="131" spans="1:9" x14ac:dyDescent="0.35">
      <c r="A131" s="28" t="s">
        <v>7</v>
      </c>
      <c r="B131" s="39" t="s">
        <v>22</v>
      </c>
      <c r="C131" s="30" t="s">
        <v>21</v>
      </c>
      <c r="D131" s="30">
        <v>167.8</v>
      </c>
      <c r="E131" s="31">
        <f>(FÍSICOS[[#This Row],[Último precio
(cts Dlr/lb)]]-FÍSICOS[[#This Row],[Precio anterior
(cts Dlr/lb)]])/FÍSICOS[[#This Row],[Precio anterior
(cts Dlr/lb)]]</f>
        <v>0</v>
      </c>
      <c r="F131" s="30">
        <f t="shared" si="14"/>
        <v>167.8</v>
      </c>
      <c r="G131" s="32">
        <v>44935</v>
      </c>
      <c r="H131" s="44">
        <f t="shared" si="15"/>
        <v>44932</v>
      </c>
      <c r="I131" s="33">
        <v>44936</v>
      </c>
    </row>
    <row r="132" spans="1:9" x14ac:dyDescent="0.35">
      <c r="A132" s="28" t="s">
        <v>8</v>
      </c>
      <c r="B132" s="39" t="s">
        <v>23</v>
      </c>
      <c r="C132" s="30" t="s">
        <v>21</v>
      </c>
      <c r="D132" s="30">
        <v>232.8</v>
      </c>
      <c r="E132" s="31">
        <f>(FÍSICOS[[#This Row],[Último precio
(cts Dlr/lb)]]-FÍSICOS[[#This Row],[Precio anterior
(cts Dlr/lb)]])/FÍSICOS[[#This Row],[Precio anterior
(cts Dlr/lb)]]</f>
        <v>0</v>
      </c>
      <c r="F132" s="30">
        <f t="shared" si="14"/>
        <v>232.8</v>
      </c>
      <c r="G132" s="32">
        <v>44935</v>
      </c>
      <c r="H132" s="44">
        <f t="shared" si="15"/>
        <v>44932</v>
      </c>
      <c r="I132" s="33">
        <v>44936</v>
      </c>
    </row>
    <row r="133" spans="1:9" x14ac:dyDescent="0.35">
      <c r="A133" s="28" t="s">
        <v>9</v>
      </c>
      <c r="B133" s="29" t="s">
        <v>24</v>
      </c>
      <c r="C133" s="30" t="s">
        <v>21</v>
      </c>
      <c r="D133" s="30">
        <v>234.8</v>
      </c>
      <c r="E133" s="31">
        <f>(FÍSICOS[[#This Row],[Último precio
(cts Dlr/lb)]]-FÍSICOS[[#This Row],[Precio anterior
(cts Dlr/lb)]])/FÍSICOS[[#This Row],[Precio anterior
(cts Dlr/lb)]]</f>
        <v>0</v>
      </c>
      <c r="F133" s="30">
        <f t="shared" si="14"/>
        <v>234.8</v>
      </c>
      <c r="G133" s="32">
        <v>44935</v>
      </c>
      <c r="H133" s="44">
        <f t="shared" si="15"/>
        <v>44932</v>
      </c>
      <c r="I133" s="33">
        <v>44936</v>
      </c>
    </row>
    <row r="134" spans="1:9" x14ac:dyDescent="0.35">
      <c r="A134" s="28" t="s">
        <v>10</v>
      </c>
      <c r="B134" s="29" t="s">
        <v>25</v>
      </c>
      <c r="C134" s="30" t="s">
        <v>21</v>
      </c>
      <c r="D134" s="30">
        <v>203.8</v>
      </c>
      <c r="E134" s="31">
        <f>(FÍSICOS[[#This Row],[Último precio
(cts Dlr/lb)]]-FÍSICOS[[#This Row],[Precio anterior
(cts Dlr/lb)]])/FÍSICOS[[#This Row],[Precio anterior
(cts Dlr/lb)]]</f>
        <v>0</v>
      </c>
      <c r="F134" s="30">
        <f t="shared" si="14"/>
        <v>203.8</v>
      </c>
      <c r="G134" s="32">
        <v>44935</v>
      </c>
      <c r="H134" s="44">
        <f t="shared" si="15"/>
        <v>44932</v>
      </c>
      <c r="I134" s="33">
        <v>44936</v>
      </c>
    </row>
    <row r="135" spans="1:9" x14ac:dyDescent="0.35">
      <c r="A135" s="28" t="s">
        <v>11</v>
      </c>
      <c r="B135" s="29" t="s">
        <v>26</v>
      </c>
      <c r="C135" s="30" t="s">
        <v>46</v>
      </c>
      <c r="D135" s="30">
        <v>195.8</v>
      </c>
      <c r="E135" s="31">
        <f>(FÍSICOS[[#This Row],[Último precio
(cts Dlr/lb)]]-FÍSICOS[[#This Row],[Precio anterior
(cts Dlr/lb)]])/FÍSICOS[[#This Row],[Precio anterior
(cts Dlr/lb)]]</f>
        <v>0</v>
      </c>
      <c r="F135" s="30">
        <f t="shared" si="14"/>
        <v>195.8</v>
      </c>
      <c r="G135" s="32">
        <v>44935</v>
      </c>
      <c r="H135" s="44">
        <f t="shared" si="15"/>
        <v>44932</v>
      </c>
      <c r="I135" s="33">
        <v>44936</v>
      </c>
    </row>
    <row r="136" spans="1:9" x14ac:dyDescent="0.35">
      <c r="A136" s="28" t="s">
        <v>12</v>
      </c>
      <c r="B136" s="29" t="s">
        <v>27</v>
      </c>
      <c r="C136" s="30" t="s">
        <v>21</v>
      </c>
      <c r="D136" s="30">
        <v>207.8</v>
      </c>
      <c r="E136" s="31">
        <f>(FÍSICOS[[#This Row],[Último precio
(cts Dlr/lb)]]-FÍSICOS[[#This Row],[Precio anterior
(cts Dlr/lb)]])/FÍSICOS[[#This Row],[Precio anterior
(cts Dlr/lb)]]</f>
        <v>0</v>
      </c>
      <c r="F136" s="30">
        <f t="shared" si="14"/>
        <v>207.8</v>
      </c>
      <c r="G136" s="32">
        <v>44935</v>
      </c>
      <c r="H136" s="44">
        <f t="shared" si="15"/>
        <v>44932</v>
      </c>
      <c r="I136" s="33">
        <v>44936</v>
      </c>
    </row>
    <row r="137" spans="1:9" x14ac:dyDescent="0.35">
      <c r="A137" s="28" t="s">
        <v>13</v>
      </c>
      <c r="B137" s="29" t="s">
        <v>28</v>
      </c>
      <c r="C137" s="30" t="s">
        <v>21</v>
      </c>
      <c r="D137" s="30">
        <v>222.8</v>
      </c>
      <c r="E137" s="31">
        <f>(FÍSICOS[[#This Row],[Último precio
(cts Dlr/lb)]]-FÍSICOS[[#This Row],[Precio anterior
(cts Dlr/lb)]])/FÍSICOS[[#This Row],[Precio anterior
(cts Dlr/lb)]]</f>
        <v>0</v>
      </c>
      <c r="F137" s="30">
        <f t="shared" si="14"/>
        <v>222.8</v>
      </c>
      <c r="G137" s="32">
        <v>44935</v>
      </c>
      <c r="H137" s="44">
        <f t="shared" si="15"/>
        <v>44932</v>
      </c>
      <c r="I137" s="33">
        <v>44936</v>
      </c>
    </row>
    <row r="138" spans="1:9" x14ac:dyDescent="0.35">
      <c r="A138" s="28" t="s">
        <v>14</v>
      </c>
      <c r="B138" s="29" t="s">
        <v>29</v>
      </c>
      <c r="C138" s="30" t="s">
        <v>21</v>
      </c>
      <c r="D138" s="30">
        <v>161.80000000000001</v>
      </c>
      <c r="E138" s="31">
        <f>(FÍSICOS[[#This Row],[Último precio
(cts Dlr/lb)]]-FÍSICOS[[#This Row],[Precio anterior
(cts Dlr/lb)]])/FÍSICOS[[#This Row],[Precio anterior
(cts Dlr/lb)]]</f>
        <v>0</v>
      </c>
      <c r="F138" s="30">
        <f t="shared" si="14"/>
        <v>161.80000000000001</v>
      </c>
      <c r="G138" s="32">
        <v>44935</v>
      </c>
      <c r="H138" s="44">
        <f t="shared" si="15"/>
        <v>44932</v>
      </c>
      <c r="I138" s="33">
        <v>44936</v>
      </c>
    </row>
    <row r="139" spans="1:9" x14ac:dyDescent="0.35">
      <c r="A139" s="28" t="s">
        <v>15</v>
      </c>
      <c r="B139" s="29" t="s">
        <v>30</v>
      </c>
      <c r="C139" s="30" t="s">
        <v>21</v>
      </c>
      <c r="D139" s="30">
        <v>113.09</v>
      </c>
      <c r="E139" s="31">
        <f>(FÍSICOS[[#This Row],[Último precio
(cts Dlr/lb)]]-FÍSICOS[[#This Row],[Precio anterior
(cts Dlr/lb)]])/FÍSICOS[[#This Row],[Precio anterior
(cts Dlr/lb)]]</f>
        <v>0</v>
      </c>
      <c r="F139" s="30">
        <f t="shared" si="14"/>
        <v>113.09</v>
      </c>
      <c r="G139" s="32">
        <v>44935</v>
      </c>
      <c r="H139" s="44">
        <f t="shared" si="15"/>
        <v>44932</v>
      </c>
      <c r="I139" s="33">
        <v>44936</v>
      </c>
    </row>
    <row r="140" spans="1:9" x14ac:dyDescent="0.35">
      <c r="A140" s="28" t="s">
        <v>16</v>
      </c>
      <c r="B140" s="29" t="s">
        <v>31</v>
      </c>
      <c r="C140" s="30" t="s">
        <v>21</v>
      </c>
      <c r="D140" s="30">
        <v>123.09</v>
      </c>
      <c r="E140" s="31">
        <f>(FÍSICOS[[#This Row],[Último precio
(cts Dlr/lb)]]-FÍSICOS[[#This Row],[Precio anterior
(cts Dlr/lb)]])/FÍSICOS[[#This Row],[Precio anterior
(cts Dlr/lb)]]</f>
        <v>0</v>
      </c>
      <c r="F140" s="30">
        <f t="shared" si="14"/>
        <v>123.09</v>
      </c>
      <c r="G140" s="32">
        <v>44935</v>
      </c>
      <c r="H140" s="44">
        <f t="shared" si="15"/>
        <v>44932</v>
      </c>
      <c r="I140" s="33">
        <v>44936</v>
      </c>
    </row>
    <row r="141" spans="1:9" x14ac:dyDescent="0.35">
      <c r="A141" s="28" t="s">
        <v>17</v>
      </c>
      <c r="B141" s="29" t="s">
        <v>32</v>
      </c>
      <c r="C141" s="30" t="s">
        <v>21</v>
      </c>
      <c r="D141" s="30">
        <v>203.8</v>
      </c>
      <c r="E141" s="31">
        <f>(FÍSICOS[[#This Row],[Último precio
(cts Dlr/lb)]]-FÍSICOS[[#This Row],[Precio anterior
(cts Dlr/lb)]])/FÍSICOS[[#This Row],[Precio anterior
(cts Dlr/lb)]]</f>
        <v>0</v>
      </c>
      <c r="F141" s="30">
        <f t="shared" si="14"/>
        <v>203.8</v>
      </c>
      <c r="G141" s="32">
        <v>44935</v>
      </c>
      <c r="H141" s="44">
        <f t="shared" si="15"/>
        <v>44932</v>
      </c>
      <c r="I141" s="33">
        <v>44936</v>
      </c>
    </row>
    <row r="142" spans="1:9" x14ac:dyDescent="0.35">
      <c r="A142" s="28" t="s">
        <v>18</v>
      </c>
      <c r="B142" s="29" t="s">
        <v>33</v>
      </c>
      <c r="C142" s="30" t="s">
        <v>35</v>
      </c>
      <c r="D142" s="30">
        <v>85</v>
      </c>
      <c r="E142" s="31">
        <f>(FÍSICOS[[#This Row],[Último precio
(cts Dlr/lb)]]-FÍSICOS[[#This Row],[Precio anterior
(cts Dlr/lb)]])/FÍSICOS[[#This Row],[Precio anterior
(cts Dlr/lb)]]</f>
        <v>0</v>
      </c>
      <c r="F142" s="30">
        <f t="shared" si="14"/>
        <v>85</v>
      </c>
      <c r="G142" s="32">
        <v>44936</v>
      </c>
      <c r="H142" s="44">
        <f t="shared" si="15"/>
        <v>44935</v>
      </c>
      <c r="I142" s="33">
        <v>44936</v>
      </c>
    </row>
    <row r="143" spans="1:9" x14ac:dyDescent="0.35">
      <c r="A143" s="28" t="s">
        <v>19</v>
      </c>
      <c r="B143" s="29" t="s">
        <v>34</v>
      </c>
      <c r="C143" s="30" t="s">
        <v>35</v>
      </c>
      <c r="D143" s="30">
        <v>78</v>
      </c>
      <c r="E143" s="31">
        <f>(FÍSICOS[[#This Row],[Último precio
(cts Dlr/lb)]]-FÍSICOS[[#This Row],[Precio anterior
(cts Dlr/lb)]])/FÍSICOS[[#This Row],[Precio anterior
(cts Dlr/lb)]]</f>
        <v>0</v>
      </c>
      <c r="F143" s="30">
        <f t="shared" ref="F143:F158" si="16">D127</f>
        <v>78</v>
      </c>
      <c r="G143" s="32">
        <v>44936</v>
      </c>
      <c r="H143" s="44">
        <f t="shared" ref="H143:H158" si="17">G127</f>
        <v>44935</v>
      </c>
      <c r="I143" s="33">
        <v>44936</v>
      </c>
    </row>
    <row r="144" spans="1:9" x14ac:dyDescent="0.35">
      <c r="A144" s="28" t="s">
        <v>50</v>
      </c>
      <c r="B144" s="29" t="s">
        <v>48</v>
      </c>
      <c r="C144" s="30" t="s">
        <v>21</v>
      </c>
      <c r="D144" s="30">
        <v>200.8</v>
      </c>
      <c r="E144" s="31">
        <f>(FÍSICOS[[#This Row],[Último precio
(cts Dlr/lb)]]-FÍSICOS[[#This Row],[Precio anterior
(cts Dlr/lb)]])/FÍSICOS[[#This Row],[Precio anterior
(cts Dlr/lb)]]</f>
        <v>0</v>
      </c>
      <c r="F144" s="30">
        <f t="shared" si="16"/>
        <v>200.8</v>
      </c>
      <c r="G144" s="32">
        <v>44935</v>
      </c>
      <c r="H144" s="44">
        <f t="shared" si="17"/>
        <v>44932</v>
      </c>
      <c r="I144" s="33">
        <v>44936</v>
      </c>
    </row>
    <row r="145" spans="1:9" ht="18.75" thickBot="1" x14ac:dyDescent="0.4">
      <c r="A145" s="28" t="s">
        <v>51</v>
      </c>
      <c r="B145" s="29" t="s">
        <v>49</v>
      </c>
      <c r="C145" s="30"/>
      <c r="D145" s="30"/>
      <c r="E145" s="31" t="s">
        <v>47</v>
      </c>
      <c r="F145" s="30">
        <f t="shared" si="16"/>
        <v>0</v>
      </c>
      <c r="G145" s="32">
        <v>44936</v>
      </c>
      <c r="H145" s="44">
        <f t="shared" si="17"/>
        <v>44935</v>
      </c>
      <c r="I145" s="33">
        <v>44936</v>
      </c>
    </row>
    <row r="146" spans="1:9" x14ac:dyDescent="0.35">
      <c r="A146" s="37" t="s">
        <v>6</v>
      </c>
      <c r="B146" s="38" t="s">
        <v>20</v>
      </c>
      <c r="C146" s="40" t="s">
        <v>21</v>
      </c>
      <c r="D146" s="40">
        <v>112.68</v>
      </c>
      <c r="E146" s="41">
        <f>(FÍSICOS[[#This Row],[Último precio
(cts Dlr/lb)]]-FÍSICOS[[#This Row],[Precio anterior
(cts Dlr/lb)]])/FÍSICOS[[#This Row],[Precio anterior
(cts Dlr/lb)]]</f>
        <v>1.4312719416689202E-2</v>
      </c>
      <c r="F146" s="40">
        <f t="shared" si="16"/>
        <v>111.09</v>
      </c>
      <c r="G146" s="42">
        <v>44936</v>
      </c>
      <c r="H146" s="43">
        <f t="shared" si="17"/>
        <v>44935</v>
      </c>
      <c r="I146" s="45">
        <v>44937</v>
      </c>
    </row>
    <row r="147" spans="1:9" x14ac:dyDescent="0.35">
      <c r="A147" s="28" t="s">
        <v>7</v>
      </c>
      <c r="B147" s="39" t="s">
        <v>22</v>
      </c>
      <c r="C147" s="30" t="s">
        <v>21</v>
      </c>
      <c r="D147" s="30">
        <v>160.4</v>
      </c>
      <c r="E147" s="31">
        <f>(FÍSICOS[[#This Row],[Último precio
(cts Dlr/lb)]]-FÍSICOS[[#This Row],[Precio anterior
(cts Dlr/lb)]])/FÍSICOS[[#This Row],[Precio anterior
(cts Dlr/lb)]]</f>
        <v>-4.4100119189511351E-2</v>
      </c>
      <c r="F147" s="30">
        <f t="shared" si="16"/>
        <v>167.8</v>
      </c>
      <c r="G147" s="32">
        <v>44936</v>
      </c>
      <c r="H147" s="44">
        <f t="shared" si="17"/>
        <v>44935</v>
      </c>
      <c r="I147" s="33">
        <v>44937</v>
      </c>
    </row>
    <row r="148" spans="1:9" x14ac:dyDescent="0.35">
      <c r="A148" s="28" t="s">
        <v>8</v>
      </c>
      <c r="B148" s="39" t="s">
        <v>23</v>
      </c>
      <c r="C148" s="30" t="s">
        <v>21</v>
      </c>
      <c r="D148" s="30">
        <v>225.4</v>
      </c>
      <c r="E148" s="31">
        <f>(FÍSICOS[[#This Row],[Último precio
(cts Dlr/lb)]]-FÍSICOS[[#This Row],[Precio anterior
(cts Dlr/lb)]])/FÍSICOS[[#This Row],[Precio anterior
(cts Dlr/lb)]]</f>
        <v>-3.178694158075604E-2</v>
      </c>
      <c r="F148" s="30">
        <f t="shared" si="16"/>
        <v>232.8</v>
      </c>
      <c r="G148" s="32">
        <v>44936</v>
      </c>
      <c r="H148" s="44">
        <f t="shared" si="17"/>
        <v>44935</v>
      </c>
      <c r="I148" s="33">
        <v>44937</v>
      </c>
    </row>
    <row r="149" spans="1:9" x14ac:dyDescent="0.35">
      <c r="A149" s="28" t="s">
        <v>9</v>
      </c>
      <c r="B149" s="29" t="s">
        <v>24</v>
      </c>
      <c r="C149" s="30" t="s">
        <v>21</v>
      </c>
      <c r="D149" s="30">
        <v>227.4</v>
      </c>
      <c r="E149" s="31">
        <f>(FÍSICOS[[#This Row],[Último precio
(cts Dlr/lb)]]-FÍSICOS[[#This Row],[Precio anterior
(cts Dlr/lb)]])/FÍSICOS[[#This Row],[Precio anterior
(cts Dlr/lb)]]</f>
        <v>-3.1516183986371404E-2</v>
      </c>
      <c r="F149" s="30">
        <f t="shared" si="16"/>
        <v>234.8</v>
      </c>
      <c r="G149" s="32">
        <v>44936</v>
      </c>
      <c r="H149" s="44">
        <f t="shared" si="17"/>
        <v>44935</v>
      </c>
      <c r="I149" s="33">
        <v>44937</v>
      </c>
    </row>
    <row r="150" spans="1:9" x14ac:dyDescent="0.35">
      <c r="A150" s="28" t="s">
        <v>10</v>
      </c>
      <c r="B150" s="29" t="s">
        <v>25</v>
      </c>
      <c r="C150" s="30" t="s">
        <v>21</v>
      </c>
      <c r="D150" s="30">
        <v>196.4</v>
      </c>
      <c r="E150" s="31">
        <f>(FÍSICOS[[#This Row],[Último precio
(cts Dlr/lb)]]-FÍSICOS[[#This Row],[Precio anterior
(cts Dlr/lb)]])/FÍSICOS[[#This Row],[Precio anterior
(cts Dlr/lb)]]</f>
        <v>-3.6310107948969605E-2</v>
      </c>
      <c r="F150" s="30">
        <f t="shared" si="16"/>
        <v>203.8</v>
      </c>
      <c r="G150" s="32">
        <v>44936</v>
      </c>
      <c r="H150" s="44">
        <f t="shared" si="17"/>
        <v>44935</v>
      </c>
      <c r="I150" s="33">
        <v>44937</v>
      </c>
    </row>
    <row r="151" spans="1:9" x14ac:dyDescent="0.35">
      <c r="A151" s="28" t="s">
        <v>11</v>
      </c>
      <c r="B151" s="29" t="s">
        <v>26</v>
      </c>
      <c r="C151" s="30" t="s">
        <v>46</v>
      </c>
      <c r="D151" s="30">
        <v>188.4</v>
      </c>
      <c r="E151" s="31">
        <f>(FÍSICOS[[#This Row],[Último precio
(cts Dlr/lb)]]-FÍSICOS[[#This Row],[Precio anterior
(cts Dlr/lb)]])/FÍSICOS[[#This Row],[Precio anterior
(cts Dlr/lb)]]</f>
        <v>-3.7793667007150179E-2</v>
      </c>
      <c r="F151" s="30">
        <f t="shared" si="16"/>
        <v>195.8</v>
      </c>
      <c r="G151" s="32">
        <v>44936</v>
      </c>
      <c r="H151" s="44">
        <f t="shared" si="17"/>
        <v>44935</v>
      </c>
      <c r="I151" s="33">
        <v>44937</v>
      </c>
    </row>
    <row r="152" spans="1:9" x14ac:dyDescent="0.35">
      <c r="A152" s="28" t="s">
        <v>12</v>
      </c>
      <c r="B152" s="29" t="s">
        <v>27</v>
      </c>
      <c r="C152" s="30" t="s">
        <v>21</v>
      </c>
      <c r="D152" s="30">
        <v>200.4</v>
      </c>
      <c r="E152" s="31">
        <f>(FÍSICOS[[#This Row],[Último precio
(cts Dlr/lb)]]-FÍSICOS[[#This Row],[Precio anterior
(cts Dlr/lb)]])/FÍSICOS[[#This Row],[Precio anterior
(cts Dlr/lb)]]</f>
        <v>-3.5611164581328222E-2</v>
      </c>
      <c r="F152" s="30">
        <f t="shared" si="16"/>
        <v>207.8</v>
      </c>
      <c r="G152" s="32">
        <v>44936</v>
      </c>
      <c r="H152" s="44">
        <f t="shared" si="17"/>
        <v>44935</v>
      </c>
      <c r="I152" s="33">
        <v>44937</v>
      </c>
    </row>
    <row r="153" spans="1:9" x14ac:dyDescent="0.35">
      <c r="A153" s="28" t="s">
        <v>13</v>
      </c>
      <c r="B153" s="29" t="s">
        <v>28</v>
      </c>
      <c r="C153" s="30" t="s">
        <v>21</v>
      </c>
      <c r="D153" s="30">
        <v>215.4</v>
      </c>
      <c r="E153" s="31">
        <f>(FÍSICOS[[#This Row],[Último precio
(cts Dlr/lb)]]-FÍSICOS[[#This Row],[Precio anterior
(cts Dlr/lb)]])/FÍSICOS[[#This Row],[Precio anterior
(cts Dlr/lb)]]</f>
        <v>-3.3213644524237008E-2</v>
      </c>
      <c r="F153" s="30">
        <f t="shared" si="16"/>
        <v>222.8</v>
      </c>
      <c r="G153" s="32">
        <v>44936</v>
      </c>
      <c r="H153" s="44">
        <f t="shared" si="17"/>
        <v>44935</v>
      </c>
      <c r="I153" s="33">
        <v>44937</v>
      </c>
    </row>
    <row r="154" spans="1:9" x14ac:dyDescent="0.35">
      <c r="A154" s="28" t="s">
        <v>14</v>
      </c>
      <c r="B154" s="29" t="s">
        <v>29</v>
      </c>
      <c r="C154" s="30" t="s">
        <v>21</v>
      </c>
      <c r="D154" s="30">
        <v>154.4</v>
      </c>
      <c r="E154" s="31">
        <f>(FÍSICOS[[#This Row],[Último precio
(cts Dlr/lb)]]-FÍSICOS[[#This Row],[Precio anterior
(cts Dlr/lb)]])/FÍSICOS[[#This Row],[Precio anterior
(cts Dlr/lb)]]</f>
        <v>-4.5735475896168137E-2</v>
      </c>
      <c r="F154" s="30">
        <f t="shared" si="16"/>
        <v>161.80000000000001</v>
      </c>
      <c r="G154" s="32">
        <v>44936</v>
      </c>
      <c r="H154" s="44">
        <f t="shared" si="17"/>
        <v>44935</v>
      </c>
      <c r="I154" s="33">
        <v>44937</v>
      </c>
    </row>
    <row r="155" spans="1:9" x14ac:dyDescent="0.35">
      <c r="A155" s="28" t="s">
        <v>15</v>
      </c>
      <c r="B155" s="29" t="s">
        <v>30</v>
      </c>
      <c r="C155" s="30" t="s">
        <v>21</v>
      </c>
      <c r="D155" s="30">
        <v>114.68</v>
      </c>
      <c r="E155" s="31">
        <f>(FÍSICOS[[#This Row],[Último precio
(cts Dlr/lb)]]-FÍSICOS[[#This Row],[Precio anterior
(cts Dlr/lb)]])/FÍSICOS[[#This Row],[Precio anterior
(cts Dlr/lb)]]</f>
        <v>1.4059598549827601E-2</v>
      </c>
      <c r="F155" s="30">
        <f t="shared" si="16"/>
        <v>113.09</v>
      </c>
      <c r="G155" s="32">
        <v>44936</v>
      </c>
      <c r="H155" s="44">
        <f t="shared" si="17"/>
        <v>44935</v>
      </c>
      <c r="I155" s="33">
        <v>44937</v>
      </c>
    </row>
    <row r="156" spans="1:9" x14ac:dyDescent="0.35">
      <c r="A156" s="28" t="s">
        <v>16</v>
      </c>
      <c r="B156" s="29" t="s">
        <v>31</v>
      </c>
      <c r="C156" s="30" t="s">
        <v>21</v>
      </c>
      <c r="D156" s="30">
        <v>124.68</v>
      </c>
      <c r="E156" s="31">
        <f>(FÍSICOS[[#This Row],[Último precio
(cts Dlr/lb)]]-FÍSICOS[[#This Row],[Precio anterior
(cts Dlr/lb)]])/FÍSICOS[[#This Row],[Precio anterior
(cts Dlr/lb)]]</f>
        <v>1.291737752863761E-2</v>
      </c>
      <c r="F156" s="30">
        <f t="shared" si="16"/>
        <v>123.09</v>
      </c>
      <c r="G156" s="32">
        <v>44936</v>
      </c>
      <c r="H156" s="44">
        <f t="shared" si="17"/>
        <v>44935</v>
      </c>
      <c r="I156" s="33">
        <v>44937</v>
      </c>
    </row>
    <row r="157" spans="1:9" x14ac:dyDescent="0.35">
      <c r="A157" s="28" t="s">
        <v>17</v>
      </c>
      <c r="B157" s="29" t="s">
        <v>32</v>
      </c>
      <c r="C157" s="30" t="s">
        <v>21</v>
      </c>
      <c r="D157" s="30">
        <v>196.4</v>
      </c>
      <c r="E157" s="31">
        <f>(FÍSICOS[[#This Row],[Último precio
(cts Dlr/lb)]]-FÍSICOS[[#This Row],[Precio anterior
(cts Dlr/lb)]])/FÍSICOS[[#This Row],[Precio anterior
(cts Dlr/lb)]]</f>
        <v>-3.6310107948969605E-2</v>
      </c>
      <c r="F157" s="30">
        <f t="shared" si="16"/>
        <v>203.8</v>
      </c>
      <c r="G157" s="32">
        <v>44936</v>
      </c>
      <c r="H157" s="44">
        <f t="shared" si="17"/>
        <v>44935</v>
      </c>
      <c r="I157" s="33">
        <v>44937</v>
      </c>
    </row>
    <row r="158" spans="1:9" x14ac:dyDescent="0.35">
      <c r="A158" s="28" t="s">
        <v>18</v>
      </c>
      <c r="B158" s="29" t="s">
        <v>33</v>
      </c>
      <c r="C158" s="30" t="s">
        <v>35</v>
      </c>
      <c r="D158" s="30">
        <v>85</v>
      </c>
      <c r="E158" s="31">
        <f>(FÍSICOS[[#This Row],[Último precio
(cts Dlr/lb)]]-FÍSICOS[[#This Row],[Precio anterior
(cts Dlr/lb)]])/FÍSICOS[[#This Row],[Precio anterior
(cts Dlr/lb)]]</f>
        <v>0</v>
      </c>
      <c r="F158" s="30">
        <f t="shared" si="16"/>
        <v>85</v>
      </c>
      <c r="G158" s="32">
        <v>44937</v>
      </c>
      <c r="H158" s="44">
        <f t="shared" si="17"/>
        <v>44936</v>
      </c>
      <c r="I158" s="33">
        <v>44937</v>
      </c>
    </row>
    <row r="159" spans="1:9" x14ac:dyDescent="0.35">
      <c r="A159" s="28" t="s">
        <v>19</v>
      </c>
      <c r="B159" s="29" t="s">
        <v>34</v>
      </c>
      <c r="C159" s="30" t="s">
        <v>35</v>
      </c>
      <c r="D159" s="30">
        <v>78</v>
      </c>
      <c r="E159" s="31">
        <f>(FÍSICOS[[#This Row],[Último precio
(cts Dlr/lb)]]-FÍSICOS[[#This Row],[Precio anterior
(cts Dlr/lb)]])/FÍSICOS[[#This Row],[Precio anterior
(cts Dlr/lb)]]</f>
        <v>0</v>
      </c>
      <c r="F159" s="30">
        <f t="shared" ref="F159:F174" si="18">D143</f>
        <v>78</v>
      </c>
      <c r="G159" s="32">
        <v>44937</v>
      </c>
      <c r="H159" s="44">
        <f t="shared" ref="H159:H174" si="19">G143</f>
        <v>44936</v>
      </c>
      <c r="I159" s="33">
        <v>44937</v>
      </c>
    </row>
    <row r="160" spans="1:9" x14ac:dyDescent="0.35">
      <c r="A160" s="28" t="s">
        <v>50</v>
      </c>
      <c r="B160" s="29" t="s">
        <v>48</v>
      </c>
      <c r="C160" s="30" t="s">
        <v>21</v>
      </c>
      <c r="D160" s="30">
        <v>193.4</v>
      </c>
      <c r="E160" s="31">
        <f>(FÍSICOS[[#This Row],[Último precio
(cts Dlr/lb)]]-FÍSICOS[[#This Row],[Precio anterior
(cts Dlr/lb)]])/FÍSICOS[[#This Row],[Precio anterior
(cts Dlr/lb)]]</f>
        <v>-3.6852589641434286E-2</v>
      </c>
      <c r="F160" s="30">
        <f t="shared" si="18"/>
        <v>200.8</v>
      </c>
      <c r="G160" s="32">
        <v>44936</v>
      </c>
      <c r="H160" s="44">
        <f t="shared" si="19"/>
        <v>44935</v>
      </c>
      <c r="I160" s="33">
        <v>44937</v>
      </c>
    </row>
    <row r="161" spans="1:9" ht="18.75" thickBot="1" x14ac:dyDescent="0.4">
      <c r="A161" s="28" t="s">
        <v>51</v>
      </c>
      <c r="B161" s="29" t="s">
        <v>49</v>
      </c>
      <c r="C161" s="30"/>
      <c r="D161" s="30"/>
      <c r="E161" s="31" t="s">
        <v>47</v>
      </c>
      <c r="F161" s="30">
        <f t="shared" si="18"/>
        <v>0</v>
      </c>
      <c r="G161" s="32">
        <v>44937</v>
      </c>
      <c r="H161" s="44">
        <f t="shared" si="19"/>
        <v>44936</v>
      </c>
      <c r="I161" s="33">
        <v>44937</v>
      </c>
    </row>
    <row r="162" spans="1:9" x14ac:dyDescent="0.35">
      <c r="A162" s="37" t="s">
        <v>6</v>
      </c>
      <c r="B162" s="38" t="s">
        <v>20</v>
      </c>
      <c r="C162" s="40" t="s">
        <v>21</v>
      </c>
      <c r="D162" s="40">
        <v>111.37</v>
      </c>
      <c r="E162" s="41">
        <f>(FÍSICOS[[#This Row],[Último precio
(cts Dlr/lb)]]-FÍSICOS[[#This Row],[Precio anterior
(cts Dlr/lb)]])/FÍSICOS[[#This Row],[Precio anterior
(cts Dlr/lb)]]</f>
        <v>-1.1625843095491677E-2</v>
      </c>
      <c r="F162" s="40">
        <f t="shared" si="18"/>
        <v>112.68</v>
      </c>
      <c r="G162" s="42">
        <v>44937</v>
      </c>
      <c r="H162" s="43">
        <f t="shared" si="19"/>
        <v>44936</v>
      </c>
      <c r="I162" s="45">
        <v>44938</v>
      </c>
    </row>
    <row r="163" spans="1:9" x14ac:dyDescent="0.35">
      <c r="A163" s="28" t="s">
        <v>7</v>
      </c>
      <c r="B163" s="39" t="s">
        <v>22</v>
      </c>
      <c r="C163" s="30" t="s">
        <v>21</v>
      </c>
      <c r="D163" s="30">
        <v>153.4</v>
      </c>
      <c r="E163" s="31">
        <f>(FÍSICOS[[#This Row],[Último precio
(cts Dlr/lb)]]-FÍSICOS[[#This Row],[Precio anterior
(cts Dlr/lb)]])/FÍSICOS[[#This Row],[Precio anterior
(cts Dlr/lb)]]</f>
        <v>-4.3640897755610968E-2</v>
      </c>
      <c r="F163" s="30">
        <f t="shared" si="18"/>
        <v>160.4</v>
      </c>
      <c r="G163" s="32">
        <v>44937</v>
      </c>
      <c r="H163" s="44">
        <f t="shared" si="19"/>
        <v>44936</v>
      </c>
      <c r="I163" s="33">
        <v>44938</v>
      </c>
    </row>
    <row r="164" spans="1:9" x14ac:dyDescent="0.35">
      <c r="A164" s="28" t="s">
        <v>8</v>
      </c>
      <c r="B164" s="39" t="s">
        <v>23</v>
      </c>
      <c r="C164" s="30" t="s">
        <v>21</v>
      </c>
      <c r="D164" s="30">
        <v>218.4</v>
      </c>
      <c r="E164" s="31">
        <f>(FÍSICOS[[#This Row],[Último precio
(cts Dlr/lb)]]-FÍSICOS[[#This Row],[Precio anterior
(cts Dlr/lb)]])/FÍSICOS[[#This Row],[Precio anterior
(cts Dlr/lb)]]</f>
        <v>-3.1055900621118012E-2</v>
      </c>
      <c r="F164" s="30">
        <f t="shared" si="18"/>
        <v>225.4</v>
      </c>
      <c r="G164" s="32">
        <v>44937</v>
      </c>
      <c r="H164" s="44">
        <f t="shared" si="19"/>
        <v>44936</v>
      </c>
      <c r="I164" s="33">
        <v>44938</v>
      </c>
    </row>
    <row r="165" spans="1:9" x14ac:dyDescent="0.35">
      <c r="A165" s="28" t="s">
        <v>9</v>
      </c>
      <c r="B165" s="29" t="s">
        <v>24</v>
      </c>
      <c r="C165" s="30" t="s">
        <v>21</v>
      </c>
      <c r="D165" s="30">
        <v>220.4</v>
      </c>
      <c r="E165" s="31">
        <f>(FÍSICOS[[#This Row],[Último precio
(cts Dlr/lb)]]-FÍSICOS[[#This Row],[Precio anterior
(cts Dlr/lb)]])/FÍSICOS[[#This Row],[Precio anterior
(cts Dlr/lb)]]</f>
        <v>-3.0782761653474055E-2</v>
      </c>
      <c r="F165" s="30">
        <f t="shared" si="18"/>
        <v>227.4</v>
      </c>
      <c r="G165" s="32">
        <v>44937</v>
      </c>
      <c r="H165" s="44">
        <f t="shared" si="19"/>
        <v>44936</v>
      </c>
      <c r="I165" s="33">
        <v>44938</v>
      </c>
    </row>
    <row r="166" spans="1:9" x14ac:dyDescent="0.35">
      <c r="A166" s="28" t="s">
        <v>10</v>
      </c>
      <c r="B166" s="29" t="s">
        <v>25</v>
      </c>
      <c r="C166" s="30" t="s">
        <v>21</v>
      </c>
      <c r="D166" s="30">
        <v>189.4</v>
      </c>
      <c r="E166" s="31">
        <f>(FÍSICOS[[#This Row],[Último precio
(cts Dlr/lb)]]-FÍSICOS[[#This Row],[Precio anterior
(cts Dlr/lb)]])/FÍSICOS[[#This Row],[Precio anterior
(cts Dlr/lb)]]</f>
        <v>-3.5641547861507125E-2</v>
      </c>
      <c r="F166" s="30">
        <f t="shared" si="18"/>
        <v>196.4</v>
      </c>
      <c r="G166" s="32">
        <v>44937</v>
      </c>
      <c r="H166" s="44">
        <f t="shared" si="19"/>
        <v>44936</v>
      </c>
      <c r="I166" s="33">
        <v>44938</v>
      </c>
    </row>
    <row r="167" spans="1:9" x14ac:dyDescent="0.35">
      <c r="A167" s="28" t="s">
        <v>11</v>
      </c>
      <c r="B167" s="29" t="s">
        <v>26</v>
      </c>
      <c r="C167" s="30" t="s">
        <v>46</v>
      </c>
      <c r="D167" s="30">
        <v>181.4</v>
      </c>
      <c r="E167" s="31">
        <f>(FÍSICOS[[#This Row],[Último precio
(cts Dlr/lb)]]-FÍSICOS[[#This Row],[Precio anterior
(cts Dlr/lb)]])/FÍSICOS[[#This Row],[Precio anterior
(cts Dlr/lb)]]</f>
        <v>-3.7154989384288746E-2</v>
      </c>
      <c r="F167" s="30">
        <f t="shared" si="18"/>
        <v>188.4</v>
      </c>
      <c r="G167" s="32">
        <v>44937</v>
      </c>
      <c r="H167" s="44">
        <f t="shared" si="19"/>
        <v>44936</v>
      </c>
      <c r="I167" s="33">
        <v>44938</v>
      </c>
    </row>
    <row r="168" spans="1:9" x14ac:dyDescent="0.35">
      <c r="A168" s="28" t="s">
        <v>12</v>
      </c>
      <c r="B168" s="29" t="s">
        <v>27</v>
      </c>
      <c r="C168" s="30" t="s">
        <v>21</v>
      </c>
      <c r="D168" s="30">
        <v>193.4</v>
      </c>
      <c r="E168" s="31">
        <f>(FÍSICOS[[#This Row],[Último precio
(cts Dlr/lb)]]-FÍSICOS[[#This Row],[Precio anterior
(cts Dlr/lb)]])/FÍSICOS[[#This Row],[Precio anterior
(cts Dlr/lb)]]</f>
        <v>-3.4930139720558882E-2</v>
      </c>
      <c r="F168" s="30">
        <f t="shared" si="18"/>
        <v>200.4</v>
      </c>
      <c r="G168" s="32">
        <v>44937</v>
      </c>
      <c r="H168" s="44">
        <f t="shared" si="19"/>
        <v>44936</v>
      </c>
      <c r="I168" s="33">
        <v>44938</v>
      </c>
    </row>
    <row r="169" spans="1:9" x14ac:dyDescent="0.35">
      <c r="A169" s="28" t="s">
        <v>13</v>
      </c>
      <c r="B169" s="29" t="s">
        <v>28</v>
      </c>
      <c r="C169" s="30" t="s">
        <v>21</v>
      </c>
      <c r="D169" s="30">
        <v>208.4</v>
      </c>
      <c r="E169" s="31">
        <f>(FÍSICOS[[#This Row],[Último precio
(cts Dlr/lb)]]-FÍSICOS[[#This Row],[Precio anterior
(cts Dlr/lb)]])/FÍSICOS[[#This Row],[Precio anterior
(cts Dlr/lb)]]</f>
        <v>-3.2497678737233054E-2</v>
      </c>
      <c r="F169" s="30">
        <f t="shared" si="18"/>
        <v>215.4</v>
      </c>
      <c r="G169" s="32">
        <v>44937</v>
      </c>
      <c r="H169" s="44">
        <f t="shared" si="19"/>
        <v>44936</v>
      </c>
      <c r="I169" s="33">
        <v>44938</v>
      </c>
    </row>
    <row r="170" spans="1:9" x14ac:dyDescent="0.35">
      <c r="A170" s="28" t="s">
        <v>14</v>
      </c>
      <c r="B170" s="29" t="s">
        <v>29</v>
      </c>
      <c r="C170" s="30" t="s">
        <v>21</v>
      </c>
      <c r="D170" s="30">
        <v>147.4</v>
      </c>
      <c r="E170" s="31">
        <f>(FÍSICOS[[#This Row],[Último precio
(cts Dlr/lb)]]-FÍSICOS[[#This Row],[Precio anterior
(cts Dlr/lb)]])/FÍSICOS[[#This Row],[Precio anterior
(cts Dlr/lb)]]</f>
        <v>-4.5336787564766841E-2</v>
      </c>
      <c r="F170" s="30">
        <f t="shared" si="18"/>
        <v>154.4</v>
      </c>
      <c r="G170" s="32">
        <v>44937</v>
      </c>
      <c r="H170" s="44">
        <f t="shared" si="19"/>
        <v>44936</v>
      </c>
      <c r="I170" s="33">
        <v>44938</v>
      </c>
    </row>
    <row r="171" spans="1:9" x14ac:dyDescent="0.35">
      <c r="A171" s="28" t="s">
        <v>15</v>
      </c>
      <c r="B171" s="29" t="s">
        <v>30</v>
      </c>
      <c r="C171" s="30" t="s">
        <v>21</v>
      </c>
      <c r="D171" s="30">
        <v>113.37</v>
      </c>
      <c r="E171" s="31">
        <f>(FÍSICOS[[#This Row],[Último precio
(cts Dlr/lb)]]-FÍSICOS[[#This Row],[Precio anterior
(cts Dlr/lb)]])/FÍSICOS[[#This Row],[Precio anterior
(cts Dlr/lb)]]</f>
        <v>-1.1423090338332772E-2</v>
      </c>
      <c r="F171" s="30">
        <f t="shared" si="18"/>
        <v>114.68</v>
      </c>
      <c r="G171" s="32">
        <v>44937</v>
      </c>
      <c r="H171" s="44">
        <f t="shared" si="19"/>
        <v>44936</v>
      </c>
      <c r="I171" s="33">
        <v>44938</v>
      </c>
    </row>
    <row r="172" spans="1:9" x14ac:dyDescent="0.35">
      <c r="A172" s="28" t="s">
        <v>16</v>
      </c>
      <c r="B172" s="29" t="s">
        <v>31</v>
      </c>
      <c r="C172" s="30" t="s">
        <v>21</v>
      </c>
      <c r="D172" s="30">
        <v>123.37</v>
      </c>
      <c r="E172" s="31">
        <f>(FÍSICOS[[#This Row],[Último precio
(cts Dlr/lb)]]-FÍSICOS[[#This Row],[Precio anterior
(cts Dlr/lb)]])/FÍSICOS[[#This Row],[Precio anterior
(cts Dlr/lb)]]</f>
        <v>-1.050689765800451E-2</v>
      </c>
      <c r="F172" s="30">
        <f t="shared" si="18"/>
        <v>124.68</v>
      </c>
      <c r="G172" s="32">
        <v>44937</v>
      </c>
      <c r="H172" s="44">
        <f t="shared" si="19"/>
        <v>44936</v>
      </c>
      <c r="I172" s="33">
        <v>44938</v>
      </c>
    </row>
    <row r="173" spans="1:9" x14ac:dyDescent="0.35">
      <c r="A173" s="28" t="s">
        <v>17</v>
      </c>
      <c r="B173" s="29" t="s">
        <v>32</v>
      </c>
      <c r="C173" s="30" t="s">
        <v>21</v>
      </c>
      <c r="D173" s="30">
        <v>189.4</v>
      </c>
      <c r="E173" s="31">
        <f>(FÍSICOS[[#This Row],[Último precio
(cts Dlr/lb)]]-FÍSICOS[[#This Row],[Precio anterior
(cts Dlr/lb)]])/FÍSICOS[[#This Row],[Precio anterior
(cts Dlr/lb)]]</f>
        <v>-3.5641547861507125E-2</v>
      </c>
      <c r="F173" s="30">
        <f t="shared" si="18"/>
        <v>196.4</v>
      </c>
      <c r="G173" s="32">
        <v>44937</v>
      </c>
      <c r="H173" s="44">
        <f t="shared" si="19"/>
        <v>44936</v>
      </c>
      <c r="I173" s="33">
        <v>44938</v>
      </c>
    </row>
    <row r="174" spans="1:9" x14ac:dyDescent="0.35">
      <c r="A174" s="28" t="s">
        <v>18</v>
      </c>
      <c r="B174" s="29" t="s">
        <v>33</v>
      </c>
      <c r="C174" s="30" t="s">
        <v>35</v>
      </c>
      <c r="D174" s="30">
        <v>85</v>
      </c>
      <c r="E174" s="31">
        <f>(FÍSICOS[[#This Row],[Último precio
(cts Dlr/lb)]]-FÍSICOS[[#This Row],[Precio anterior
(cts Dlr/lb)]])/FÍSICOS[[#This Row],[Precio anterior
(cts Dlr/lb)]]</f>
        <v>0</v>
      </c>
      <c r="F174" s="30">
        <f t="shared" si="18"/>
        <v>85</v>
      </c>
      <c r="G174" s="32">
        <v>44938</v>
      </c>
      <c r="H174" s="44">
        <f t="shared" si="19"/>
        <v>44937</v>
      </c>
      <c r="I174" s="33">
        <v>44938</v>
      </c>
    </row>
    <row r="175" spans="1:9" x14ac:dyDescent="0.35">
      <c r="A175" s="28" t="s">
        <v>19</v>
      </c>
      <c r="B175" s="29" t="s">
        <v>34</v>
      </c>
      <c r="C175" s="30" t="s">
        <v>35</v>
      </c>
      <c r="D175" s="30">
        <v>78</v>
      </c>
      <c r="E175" s="31">
        <f>(FÍSICOS[[#This Row],[Último precio
(cts Dlr/lb)]]-FÍSICOS[[#This Row],[Precio anterior
(cts Dlr/lb)]])/FÍSICOS[[#This Row],[Precio anterior
(cts Dlr/lb)]]</f>
        <v>0</v>
      </c>
      <c r="F175" s="30">
        <f t="shared" ref="F175:F190" si="20">D159</f>
        <v>78</v>
      </c>
      <c r="G175" s="32">
        <v>44938</v>
      </c>
      <c r="H175" s="44">
        <f t="shared" ref="H175:H190" si="21">G159</f>
        <v>44937</v>
      </c>
      <c r="I175" s="33">
        <v>44938</v>
      </c>
    </row>
    <row r="176" spans="1:9" x14ac:dyDescent="0.35">
      <c r="A176" s="28" t="s">
        <v>50</v>
      </c>
      <c r="B176" s="29" t="s">
        <v>48</v>
      </c>
      <c r="C176" s="30" t="s">
        <v>21</v>
      </c>
      <c r="D176" s="30">
        <v>186.4</v>
      </c>
      <c r="E176" s="31">
        <f>(FÍSICOS[[#This Row],[Último precio
(cts Dlr/lb)]]-FÍSICOS[[#This Row],[Precio anterior
(cts Dlr/lb)]])/FÍSICOS[[#This Row],[Precio anterior
(cts Dlr/lb)]]</f>
        <v>-3.6194415718717683E-2</v>
      </c>
      <c r="F176" s="30">
        <f t="shared" si="20"/>
        <v>193.4</v>
      </c>
      <c r="G176" s="32">
        <v>44937</v>
      </c>
      <c r="H176" s="44">
        <f t="shared" si="21"/>
        <v>44936</v>
      </c>
      <c r="I176" s="33">
        <v>44938</v>
      </c>
    </row>
    <row r="177" spans="1:9" ht="18.75" thickBot="1" x14ac:dyDescent="0.4">
      <c r="A177" s="28" t="s">
        <v>51</v>
      </c>
      <c r="B177" s="29" t="s">
        <v>49</v>
      </c>
      <c r="C177" s="30"/>
      <c r="D177" s="30"/>
      <c r="E177" s="31" t="s">
        <v>47</v>
      </c>
      <c r="F177" s="30">
        <f t="shared" si="20"/>
        <v>0</v>
      </c>
      <c r="G177" s="32">
        <v>44938</v>
      </c>
      <c r="H177" s="44">
        <f t="shared" si="21"/>
        <v>44937</v>
      </c>
      <c r="I177" s="33">
        <v>44938</v>
      </c>
    </row>
    <row r="178" spans="1:9" x14ac:dyDescent="0.35">
      <c r="A178" s="37" t="s">
        <v>6</v>
      </c>
      <c r="B178" s="38" t="s">
        <v>20</v>
      </c>
      <c r="C178" s="40" t="s">
        <v>21</v>
      </c>
      <c r="D178" s="40">
        <v>114.54</v>
      </c>
      <c r="E178" s="41">
        <f>(FÍSICOS[[#This Row],[Último precio
(cts Dlr/lb)]]-FÍSICOS[[#This Row],[Precio anterior
(cts Dlr/lb)]])/FÍSICOS[[#This Row],[Precio anterior
(cts Dlr/lb)]]</f>
        <v>2.846367962647034E-2</v>
      </c>
      <c r="F178" s="40">
        <f t="shared" si="20"/>
        <v>111.37</v>
      </c>
      <c r="G178" s="42">
        <v>44938</v>
      </c>
      <c r="H178" s="43">
        <f t="shared" si="21"/>
        <v>44937</v>
      </c>
      <c r="I178" s="45">
        <v>44939</v>
      </c>
    </row>
    <row r="179" spans="1:9" x14ac:dyDescent="0.35">
      <c r="A179" s="28" t="s">
        <v>7</v>
      </c>
      <c r="B179" s="39" t="s">
        <v>22</v>
      </c>
      <c r="C179" s="30" t="s">
        <v>21</v>
      </c>
      <c r="D179" s="30">
        <v>160.9</v>
      </c>
      <c r="E179" s="31">
        <f>(FÍSICOS[[#This Row],[Último precio
(cts Dlr/lb)]]-FÍSICOS[[#This Row],[Precio anterior
(cts Dlr/lb)]])/FÍSICOS[[#This Row],[Precio anterior
(cts Dlr/lb)]]</f>
        <v>4.8891786179921772E-2</v>
      </c>
      <c r="F179" s="30">
        <f t="shared" si="20"/>
        <v>153.4</v>
      </c>
      <c r="G179" s="32">
        <v>44938</v>
      </c>
      <c r="H179" s="44">
        <f t="shared" si="21"/>
        <v>44937</v>
      </c>
      <c r="I179" s="33">
        <v>44939</v>
      </c>
    </row>
    <row r="180" spans="1:9" x14ac:dyDescent="0.35">
      <c r="A180" s="28" t="s">
        <v>8</v>
      </c>
      <c r="B180" s="39" t="s">
        <v>23</v>
      </c>
      <c r="C180" s="30" t="s">
        <v>21</v>
      </c>
      <c r="D180" s="30">
        <v>223.9</v>
      </c>
      <c r="E180" s="31">
        <f>(FÍSICOS[[#This Row],[Último precio
(cts Dlr/lb)]]-FÍSICOS[[#This Row],[Precio anterior
(cts Dlr/lb)]])/FÍSICOS[[#This Row],[Precio anterior
(cts Dlr/lb)]]</f>
        <v>2.5183150183150184E-2</v>
      </c>
      <c r="F180" s="30">
        <f t="shared" si="20"/>
        <v>218.4</v>
      </c>
      <c r="G180" s="32">
        <v>44938</v>
      </c>
      <c r="H180" s="44">
        <f t="shared" si="21"/>
        <v>44937</v>
      </c>
      <c r="I180" s="33">
        <v>44939</v>
      </c>
    </row>
    <row r="181" spans="1:9" x14ac:dyDescent="0.35">
      <c r="A181" s="28" t="s">
        <v>9</v>
      </c>
      <c r="B181" s="29" t="s">
        <v>24</v>
      </c>
      <c r="C181" s="30" t="s">
        <v>21</v>
      </c>
      <c r="D181" s="30">
        <v>225.9</v>
      </c>
      <c r="E181" s="31">
        <f>(FÍSICOS[[#This Row],[Último precio
(cts Dlr/lb)]]-FÍSICOS[[#This Row],[Precio anterior
(cts Dlr/lb)]])/FÍSICOS[[#This Row],[Precio anterior
(cts Dlr/lb)]]</f>
        <v>2.4954627949183301E-2</v>
      </c>
      <c r="F181" s="30">
        <f t="shared" si="20"/>
        <v>220.4</v>
      </c>
      <c r="G181" s="32">
        <v>44938</v>
      </c>
      <c r="H181" s="44">
        <f t="shared" si="21"/>
        <v>44937</v>
      </c>
      <c r="I181" s="33">
        <v>44939</v>
      </c>
    </row>
    <row r="182" spans="1:9" x14ac:dyDescent="0.35">
      <c r="A182" s="28" t="s">
        <v>10</v>
      </c>
      <c r="B182" s="29" t="s">
        <v>25</v>
      </c>
      <c r="C182" s="30" t="s">
        <v>21</v>
      </c>
      <c r="D182" s="30">
        <v>195.9</v>
      </c>
      <c r="E182" s="31">
        <f>(FÍSICOS[[#This Row],[Último precio
(cts Dlr/lb)]]-FÍSICOS[[#This Row],[Precio anterior
(cts Dlr/lb)]])/FÍSICOS[[#This Row],[Precio anterior
(cts Dlr/lb)]]</f>
        <v>3.4318901795142555E-2</v>
      </c>
      <c r="F182" s="30">
        <f t="shared" si="20"/>
        <v>189.4</v>
      </c>
      <c r="G182" s="32">
        <v>44938</v>
      </c>
      <c r="H182" s="44">
        <f t="shared" si="21"/>
        <v>44937</v>
      </c>
      <c r="I182" s="33">
        <v>44939</v>
      </c>
    </row>
    <row r="183" spans="1:9" x14ac:dyDescent="0.35">
      <c r="A183" s="28" t="s">
        <v>11</v>
      </c>
      <c r="B183" s="29" t="s">
        <v>26</v>
      </c>
      <c r="C183" s="30" t="s">
        <v>46</v>
      </c>
      <c r="D183" s="30">
        <v>186.9</v>
      </c>
      <c r="E183" s="31">
        <f>(FÍSICOS[[#This Row],[Último precio
(cts Dlr/lb)]]-FÍSICOS[[#This Row],[Precio anterior
(cts Dlr/lb)]])/FÍSICOS[[#This Row],[Precio anterior
(cts Dlr/lb)]]</f>
        <v>3.0319735391400218E-2</v>
      </c>
      <c r="F183" s="30">
        <f t="shared" si="20"/>
        <v>181.4</v>
      </c>
      <c r="G183" s="32">
        <v>44938</v>
      </c>
      <c r="H183" s="44">
        <f t="shared" si="21"/>
        <v>44937</v>
      </c>
      <c r="I183" s="33">
        <v>44939</v>
      </c>
    </row>
    <row r="184" spans="1:9" x14ac:dyDescent="0.35">
      <c r="A184" s="28" t="s">
        <v>12</v>
      </c>
      <c r="B184" s="29" t="s">
        <v>27</v>
      </c>
      <c r="C184" s="30" t="s">
        <v>21</v>
      </c>
      <c r="D184" s="30">
        <v>198.9</v>
      </c>
      <c r="E184" s="31">
        <f>(FÍSICOS[[#This Row],[Último precio
(cts Dlr/lb)]]-FÍSICOS[[#This Row],[Precio anterior
(cts Dlr/lb)]])/FÍSICOS[[#This Row],[Precio anterior
(cts Dlr/lb)]]</f>
        <v>2.843846949327818E-2</v>
      </c>
      <c r="F184" s="30">
        <f t="shared" si="20"/>
        <v>193.4</v>
      </c>
      <c r="G184" s="32">
        <v>44938</v>
      </c>
      <c r="H184" s="44">
        <f t="shared" si="21"/>
        <v>44937</v>
      </c>
      <c r="I184" s="33">
        <v>44939</v>
      </c>
    </row>
    <row r="185" spans="1:9" x14ac:dyDescent="0.35">
      <c r="A185" s="28" t="s">
        <v>13</v>
      </c>
      <c r="B185" s="29" t="s">
        <v>28</v>
      </c>
      <c r="C185" s="30" t="s">
        <v>21</v>
      </c>
      <c r="D185" s="30">
        <v>213.9</v>
      </c>
      <c r="E185" s="31">
        <f>(FÍSICOS[[#This Row],[Último precio
(cts Dlr/lb)]]-FÍSICOS[[#This Row],[Precio anterior
(cts Dlr/lb)]])/FÍSICOS[[#This Row],[Precio anterior
(cts Dlr/lb)]]</f>
        <v>2.6391554702495202E-2</v>
      </c>
      <c r="F185" s="30">
        <f t="shared" si="20"/>
        <v>208.4</v>
      </c>
      <c r="G185" s="32">
        <v>44938</v>
      </c>
      <c r="H185" s="44">
        <f t="shared" si="21"/>
        <v>44937</v>
      </c>
      <c r="I185" s="33">
        <v>44939</v>
      </c>
    </row>
    <row r="186" spans="1:9" x14ac:dyDescent="0.35">
      <c r="A186" s="28" t="s">
        <v>14</v>
      </c>
      <c r="B186" s="29" t="s">
        <v>29</v>
      </c>
      <c r="C186" s="30" t="s">
        <v>21</v>
      </c>
      <c r="D186" s="30">
        <v>154.9</v>
      </c>
      <c r="E186" s="31">
        <f>(FÍSICOS[[#This Row],[Último precio
(cts Dlr/lb)]]-FÍSICOS[[#This Row],[Precio anterior
(cts Dlr/lb)]])/FÍSICOS[[#This Row],[Precio anterior
(cts Dlr/lb)]]</f>
        <v>5.0881953867028491E-2</v>
      </c>
      <c r="F186" s="30">
        <f t="shared" si="20"/>
        <v>147.4</v>
      </c>
      <c r="G186" s="32">
        <v>44938</v>
      </c>
      <c r="H186" s="44">
        <f t="shared" si="21"/>
        <v>44937</v>
      </c>
      <c r="I186" s="33">
        <v>44939</v>
      </c>
    </row>
    <row r="187" spans="1:9" x14ac:dyDescent="0.35">
      <c r="A187" s="28" t="s">
        <v>15</v>
      </c>
      <c r="B187" s="29" t="s">
        <v>30</v>
      </c>
      <c r="C187" s="30" t="s">
        <v>21</v>
      </c>
      <c r="D187" s="30">
        <v>117.54</v>
      </c>
      <c r="E187" s="31">
        <f>(FÍSICOS[[#This Row],[Último precio
(cts Dlr/lb)]]-FÍSICOS[[#This Row],[Precio anterior
(cts Dlr/lb)]])/FÍSICOS[[#This Row],[Precio anterior
(cts Dlr/lb)]]</f>
        <v>3.6782217517861884E-2</v>
      </c>
      <c r="F187" s="30">
        <f t="shared" si="20"/>
        <v>113.37</v>
      </c>
      <c r="G187" s="32">
        <v>44938</v>
      </c>
      <c r="H187" s="44">
        <f t="shared" si="21"/>
        <v>44937</v>
      </c>
      <c r="I187" s="33">
        <v>44939</v>
      </c>
    </row>
    <row r="188" spans="1:9" x14ac:dyDescent="0.35">
      <c r="A188" s="28" t="s">
        <v>16</v>
      </c>
      <c r="B188" s="29" t="s">
        <v>31</v>
      </c>
      <c r="C188" s="30" t="s">
        <v>21</v>
      </c>
      <c r="D188" s="30">
        <v>127.54</v>
      </c>
      <c r="E188" s="31">
        <f>(FÍSICOS[[#This Row],[Último precio
(cts Dlr/lb)]]-FÍSICOS[[#This Row],[Precio anterior
(cts Dlr/lb)]])/FÍSICOS[[#This Row],[Precio anterior
(cts Dlr/lb)]]</f>
        <v>3.3800761935640765E-2</v>
      </c>
      <c r="F188" s="30">
        <f t="shared" si="20"/>
        <v>123.37</v>
      </c>
      <c r="G188" s="32">
        <v>44938</v>
      </c>
      <c r="H188" s="44">
        <f t="shared" si="21"/>
        <v>44937</v>
      </c>
      <c r="I188" s="33">
        <v>44939</v>
      </c>
    </row>
    <row r="189" spans="1:9" x14ac:dyDescent="0.35">
      <c r="A189" s="28" t="s">
        <v>17</v>
      </c>
      <c r="B189" s="29" t="s">
        <v>32</v>
      </c>
      <c r="C189" s="30" t="s">
        <v>21</v>
      </c>
      <c r="D189" s="30">
        <v>194.9</v>
      </c>
      <c r="E189" s="31">
        <f>(FÍSICOS[[#This Row],[Último precio
(cts Dlr/lb)]]-FÍSICOS[[#This Row],[Precio anterior
(cts Dlr/lb)]])/FÍSICOS[[#This Row],[Precio anterior
(cts Dlr/lb)]]</f>
        <v>2.9039070749736006E-2</v>
      </c>
      <c r="F189" s="30">
        <f t="shared" si="20"/>
        <v>189.4</v>
      </c>
      <c r="G189" s="32">
        <v>44938</v>
      </c>
      <c r="H189" s="44">
        <f t="shared" si="21"/>
        <v>44937</v>
      </c>
      <c r="I189" s="33">
        <v>44939</v>
      </c>
    </row>
    <row r="190" spans="1:9" x14ac:dyDescent="0.35">
      <c r="A190" s="28" t="s">
        <v>18</v>
      </c>
      <c r="B190" s="29" t="s">
        <v>33</v>
      </c>
      <c r="C190" s="30" t="s">
        <v>35</v>
      </c>
      <c r="D190" s="30">
        <v>85</v>
      </c>
      <c r="E190" s="31">
        <f>(FÍSICOS[[#This Row],[Último precio
(cts Dlr/lb)]]-FÍSICOS[[#This Row],[Precio anterior
(cts Dlr/lb)]])/FÍSICOS[[#This Row],[Precio anterior
(cts Dlr/lb)]]</f>
        <v>0</v>
      </c>
      <c r="F190" s="30">
        <f t="shared" si="20"/>
        <v>85</v>
      </c>
      <c r="G190" s="32">
        <v>44939</v>
      </c>
      <c r="H190" s="44">
        <f t="shared" si="21"/>
        <v>44938</v>
      </c>
      <c r="I190" s="33">
        <v>44939</v>
      </c>
    </row>
    <row r="191" spans="1:9" x14ac:dyDescent="0.35">
      <c r="A191" s="28" t="s">
        <v>19</v>
      </c>
      <c r="B191" s="29" t="s">
        <v>34</v>
      </c>
      <c r="C191" s="30" t="s">
        <v>35</v>
      </c>
      <c r="D191" s="30">
        <v>78</v>
      </c>
      <c r="E191" s="31">
        <f>(FÍSICOS[[#This Row],[Último precio
(cts Dlr/lb)]]-FÍSICOS[[#This Row],[Precio anterior
(cts Dlr/lb)]])/FÍSICOS[[#This Row],[Precio anterior
(cts Dlr/lb)]]</f>
        <v>0</v>
      </c>
      <c r="F191" s="30">
        <f t="shared" ref="F191:F206" si="22">D175</f>
        <v>78</v>
      </c>
      <c r="G191" s="32">
        <v>44939</v>
      </c>
      <c r="H191" s="44">
        <f t="shared" ref="H191:H206" si="23">G175</f>
        <v>44938</v>
      </c>
      <c r="I191" s="33">
        <v>44939</v>
      </c>
    </row>
    <row r="192" spans="1:9" x14ac:dyDescent="0.35">
      <c r="A192" s="28" t="s">
        <v>50</v>
      </c>
      <c r="B192" s="29" t="s">
        <v>48</v>
      </c>
      <c r="C192" s="30" t="s">
        <v>21</v>
      </c>
      <c r="D192" s="30">
        <v>192.9</v>
      </c>
      <c r="E192" s="31">
        <f>(FÍSICOS[[#This Row],[Último precio
(cts Dlr/lb)]]-FÍSICOS[[#This Row],[Precio anterior
(cts Dlr/lb)]])/FÍSICOS[[#This Row],[Precio anterior
(cts Dlr/lb)]]</f>
        <v>3.487124463519313E-2</v>
      </c>
      <c r="F192" s="30">
        <f t="shared" si="22"/>
        <v>186.4</v>
      </c>
      <c r="G192" s="32">
        <v>44938</v>
      </c>
      <c r="H192" s="44">
        <f t="shared" si="23"/>
        <v>44937</v>
      </c>
      <c r="I192" s="33">
        <v>44939</v>
      </c>
    </row>
    <row r="193" spans="1:9" ht="18.75" thickBot="1" x14ac:dyDescent="0.4">
      <c r="A193" s="28" t="s">
        <v>51</v>
      </c>
      <c r="B193" s="29" t="s">
        <v>49</v>
      </c>
      <c r="C193" s="30"/>
      <c r="D193" s="30"/>
      <c r="E193" s="31" t="s">
        <v>47</v>
      </c>
      <c r="F193" s="30">
        <f t="shared" si="22"/>
        <v>0</v>
      </c>
      <c r="G193" s="32">
        <v>44939</v>
      </c>
      <c r="H193" s="44">
        <f t="shared" si="23"/>
        <v>44938</v>
      </c>
      <c r="I193" s="33">
        <v>44939</v>
      </c>
    </row>
    <row r="194" spans="1:9" x14ac:dyDescent="0.35">
      <c r="A194" s="37" t="s">
        <v>6</v>
      </c>
      <c r="B194" s="38" t="s">
        <v>20</v>
      </c>
      <c r="C194" s="40" t="s">
        <v>21</v>
      </c>
      <c r="D194" s="40">
        <v>116.13</v>
      </c>
      <c r="E194" s="41">
        <f>(FÍSICOS[[#This Row],[Último precio
(cts Dlr/lb)]]-FÍSICOS[[#This Row],[Precio anterior
(cts Dlr/lb)]])/FÍSICOS[[#This Row],[Precio anterior
(cts Dlr/lb)]]</f>
        <v>1.3881613410162294E-2</v>
      </c>
      <c r="F194" s="40">
        <f t="shared" si="22"/>
        <v>114.54</v>
      </c>
      <c r="G194" s="42">
        <v>44939</v>
      </c>
      <c r="H194" s="43">
        <f t="shared" si="23"/>
        <v>44938</v>
      </c>
      <c r="I194" s="45">
        <v>44942</v>
      </c>
    </row>
    <row r="195" spans="1:9" x14ac:dyDescent="0.35">
      <c r="A195" s="28" t="s">
        <v>7</v>
      </c>
      <c r="B195" s="39" t="s">
        <v>22</v>
      </c>
      <c r="C195" s="30" t="s">
        <v>21</v>
      </c>
      <c r="D195" s="30">
        <v>163.19999999999999</v>
      </c>
      <c r="E195" s="31">
        <f>(FÍSICOS[[#This Row],[Último precio
(cts Dlr/lb)]]-FÍSICOS[[#This Row],[Precio anterior
(cts Dlr/lb)]])/FÍSICOS[[#This Row],[Precio anterior
(cts Dlr/lb)]]</f>
        <v>1.429459291485384E-2</v>
      </c>
      <c r="F195" s="30">
        <f t="shared" si="22"/>
        <v>160.9</v>
      </c>
      <c r="G195" s="32">
        <v>44939</v>
      </c>
      <c r="H195" s="44">
        <f t="shared" si="23"/>
        <v>44938</v>
      </c>
      <c r="I195" s="33">
        <v>44942</v>
      </c>
    </row>
    <row r="196" spans="1:9" x14ac:dyDescent="0.35">
      <c r="A196" s="28" t="s">
        <v>8</v>
      </c>
      <c r="B196" s="39" t="s">
        <v>23</v>
      </c>
      <c r="C196" s="30" t="s">
        <v>21</v>
      </c>
      <c r="D196" s="30">
        <v>226.2</v>
      </c>
      <c r="E196" s="31">
        <f>(FÍSICOS[[#This Row],[Último precio
(cts Dlr/lb)]]-FÍSICOS[[#This Row],[Precio anterior
(cts Dlr/lb)]])/FÍSICOS[[#This Row],[Precio anterior
(cts Dlr/lb)]]</f>
        <v>1.0272443054935163E-2</v>
      </c>
      <c r="F196" s="30">
        <f t="shared" si="22"/>
        <v>223.9</v>
      </c>
      <c r="G196" s="32">
        <v>44939</v>
      </c>
      <c r="H196" s="44">
        <f t="shared" si="23"/>
        <v>44938</v>
      </c>
      <c r="I196" s="33">
        <v>44942</v>
      </c>
    </row>
    <row r="197" spans="1:9" x14ac:dyDescent="0.35">
      <c r="A197" s="28" t="s">
        <v>9</v>
      </c>
      <c r="B197" s="29" t="s">
        <v>24</v>
      </c>
      <c r="C197" s="30" t="s">
        <v>21</v>
      </c>
      <c r="D197" s="30">
        <v>228.2</v>
      </c>
      <c r="E197" s="31">
        <f>(FÍSICOS[[#This Row],[Último precio
(cts Dlr/lb)]]-FÍSICOS[[#This Row],[Precio anterior
(cts Dlr/lb)]])/FÍSICOS[[#This Row],[Precio anterior
(cts Dlr/lb)]]</f>
        <v>1.0181496237273054E-2</v>
      </c>
      <c r="F197" s="30">
        <f t="shared" si="22"/>
        <v>225.9</v>
      </c>
      <c r="G197" s="32">
        <v>44939</v>
      </c>
      <c r="H197" s="44">
        <f t="shared" si="23"/>
        <v>44938</v>
      </c>
      <c r="I197" s="33">
        <v>44942</v>
      </c>
    </row>
    <row r="198" spans="1:9" x14ac:dyDescent="0.35">
      <c r="A198" s="28" t="s">
        <v>10</v>
      </c>
      <c r="B198" s="29" t="s">
        <v>25</v>
      </c>
      <c r="C198" s="30" t="s">
        <v>21</v>
      </c>
      <c r="D198" s="30">
        <v>198.2</v>
      </c>
      <c r="E198" s="31">
        <f>(FÍSICOS[[#This Row],[Último precio
(cts Dlr/lb)]]-FÍSICOS[[#This Row],[Precio anterior
(cts Dlr/lb)]])/FÍSICOS[[#This Row],[Precio anterior
(cts Dlr/lb)]]</f>
        <v>1.1740684022460351E-2</v>
      </c>
      <c r="F198" s="30">
        <f t="shared" si="22"/>
        <v>195.9</v>
      </c>
      <c r="G198" s="32">
        <v>44939</v>
      </c>
      <c r="H198" s="44">
        <f t="shared" si="23"/>
        <v>44938</v>
      </c>
      <c r="I198" s="33">
        <v>44942</v>
      </c>
    </row>
    <row r="199" spans="1:9" x14ac:dyDescent="0.35">
      <c r="A199" s="28" t="s">
        <v>11</v>
      </c>
      <c r="B199" s="29" t="s">
        <v>26</v>
      </c>
      <c r="C199" s="30" t="s">
        <v>46</v>
      </c>
      <c r="D199" s="30">
        <v>189.2</v>
      </c>
      <c r="E199" s="31">
        <f>(FÍSICOS[[#This Row],[Último precio
(cts Dlr/lb)]]-FÍSICOS[[#This Row],[Precio anterior
(cts Dlr/lb)]])/FÍSICOS[[#This Row],[Precio anterior
(cts Dlr/lb)]]</f>
        <v>1.230604601391109E-2</v>
      </c>
      <c r="F199" s="30">
        <f t="shared" si="22"/>
        <v>186.9</v>
      </c>
      <c r="G199" s="32">
        <v>44939</v>
      </c>
      <c r="H199" s="44">
        <f t="shared" si="23"/>
        <v>44938</v>
      </c>
      <c r="I199" s="33">
        <v>44942</v>
      </c>
    </row>
    <row r="200" spans="1:9" x14ac:dyDescent="0.35">
      <c r="A200" s="28" t="s">
        <v>12</v>
      </c>
      <c r="B200" s="29" t="s">
        <v>27</v>
      </c>
      <c r="C200" s="30" t="s">
        <v>21</v>
      </c>
      <c r="D200" s="30">
        <v>201.2</v>
      </c>
      <c r="E200" s="31">
        <f>(FÍSICOS[[#This Row],[Último precio
(cts Dlr/lb)]]-FÍSICOS[[#This Row],[Precio anterior
(cts Dlr/lb)]])/FÍSICOS[[#This Row],[Precio anterior
(cts Dlr/lb)]]</f>
        <v>1.156359979889383E-2</v>
      </c>
      <c r="F200" s="30">
        <f t="shared" si="22"/>
        <v>198.9</v>
      </c>
      <c r="G200" s="32">
        <v>44939</v>
      </c>
      <c r="H200" s="44">
        <f t="shared" si="23"/>
        <v>44938</v>
      </c>
      <c r="I200" s="33">
        <v>44942</v>
      </c>
    </row>
    <row r="201" spans="1:9" x14ac:dyDescent="0.35">
      <c r="A201" s="28" t="s">
        <v>13</v>
      </c>
      <c r="B201" s="29" t="s">
        <v>28</v>
      </c>
      <c r="C201" s="30" t="s">
        <v>21</v>
      </c>
      <c r="D201" s="30">
        <v>216.2</v>
      </c>
      <c r="E201" s="31">
        <f>(FÍSICOS[[#This Row],[Último precio
(cts Dlr/lb)]]-FÍSICOS[[#This Row],[Precio anterior
(cts Dlr/lb)]])/FÍSICOS[[#This Row],[Precio anterior
(cts Dlr/lb)]]</f>
        <v>1.075268817204293E-2</v>
      </c>
      <c r="F201" s="30">
        <f t="shared" si="22"/>
        <v>213.9</v>
      </c>
      <c r="G201" s="32">
        <v>44939</v>
      </c>
      <c r="H201" s="44">
        <f t="shared" si="23"/>
        <v>44938</v>
      </c>
      <c r="I201" s="33">
        <v>44942</v>
      </c>
    </row>
    <row r="202" spans="1:9" x14ac:dyDescent="0.35">
      <c r="A202" s="28" t="s">
        <v>14</v>
      </c>
      <c r="B202" s="29" t="s">
        <v>29</v>
      </c>
      <c r="C202" s="30" t="s">
        <v>21</v>
      </c>
      <c r="D202" s="30">
        <v>157.19999999999999</v>
      </c>
      <c r="E202" s="31">
        <f>(FÍSICOS[[#This Row],[Último precio
(cts Dlr/lb)]]-FÍSICOS[[#This Row],[Precio anterior
(cts Dlr/lb)]])/FÍSICOS[[#This Row],[Precio anterior
(cts Dlr/lb)]]</f>
        <v>1.4848289218850761E-2</v>
      </c>
      <c r="F202" s="30">
        <f t="shared" si="22"/>
        <v>154.9</v>
      </c>
      <c r="G202" s="32">
        <v>44939</v>
      </c>
      <c r="H202" s="44">
        <f t="shared" si="23"/>
        <v>44938</v>
      </c>
      <c r="I202" s="33">
        <v>44942</v>
      </c>
    </row>
    <row r="203" spans="1:9" x14ac:dyDescent="0.35">
      <c r="A203" s="28" t="s">
        <v>15</v>
      </c>
      <c r="B203" s="29" t="s">
        <v>30</v>
      </c>
      <c r="C203" s="30" t="s">
        <v>21</v>
      </c>
      <c r="D203" s="30">
        <v>119.13</v>
      </c>
      <c r="E203" s="31">
        <f>(FÍSICOS[[#This Row],[Último precio
(cts Dlr/lb)]]-FÍSICOS[[#This Row],[Precio anterior
(cts Dlr/lb)]])/FÍSICOS[[#This Row],[Precio anterior
(cts Dlr/lb)]]</f>
        <v>1.3527309851965196E-2</v>
      </c>
      <c r="F203" s="30">
        <f t="shared" si="22"/>
        <v>117.54</v>
      </c>
      <c r="G203" s="32">
        <v>44939</v>
      </c>
      <c r="H203" s="44">
        <f t="shared" si="23"/>
        <v>44938</v>
      </c>
      <c r="I203" s="33">
        <v>44942</v>
      </c>
    </row>
    <row r="204" spans="1:9" x14ac:dyDescent="0.35">
      <c r="A204" s="28" t="s">
        <v>16</v>
      </c>
      <c r="B204" s="29" t="s">
        <v>31</v>
      </c>
      <c r="C204" s="30" t="s">
        <v>21</v>
      </c>
      <c r="D204" s="30">
        <v>129.13</v>
      </c>
      <c r="E204" s="31">
        <f>(FÍSICOS[[#This Row],[Último precio
(cts Dlr/lb)]]-FÍSICOS[[#This Row],[Precio anterior
(cts Dlr/lb)]])/FÍSICOS[[#This Row],[Precio anterior
(cts Dlr/lb)]]</f>
        <v>1.2466677120903161E-2</v>
      </c>
      <c r="F204" s="30">
        <f t="shared" si="22"/>
        <v>127.54</v>
      </c>
      <c r="G204" s="32">
        <v>44939</v>
      </c>
      <c r="H204" s="44">
        <f t="shared" si="23"/>
        <v>44938</v>
      </c>
      <c r="I204" s="33">
        <v>44942</v>
      </c>
    </row>
    <row r="205" spans="1:9" x14ac:dyDescent="0.35">
      <c r="A205" s="28" t="s">
        <v>17</v>
      </c>
      <c r="B205" s="29" t="s">
        <v>32</v>
      </c>
      <c r="C205" s="30" t="s">
        <v>21</v>
      </c>
      <c r="D205" s="30">
        <v>197.2</v>
      </c>
      <c r="E205" s="31">
        <f>(FÍSICOS[[#This Row],[Último precio
(cts Dlr/lb)]]-FÍSICOS[[#This Row],[Precio anterior
(cts Dlr/lb)]])/FÍSICOS[[#This Row],[Precio anterior
(cts Dlr/lb)]]</f>
        <v>1.1800923550538651E-2</v>
      </c>
      <c r="F205" s="30">
        <f t="shared" si="22"/>
        <v>194.9</v>
      </c>
      <c r="G205" s="32">
        <v>44939</v>
      </c>
      <c r="H205" s="44">
        <f t="shared" si="23"/>
        <v>44938</v>
      </c>
      <c r="I205" s="33">
        <v>44942</v>
      </c>
    </row>
    <row r="206" spans="1:9" x14ac:dyDescent="0.35">
      <c r="A206" s="28" t="s">
        <v>18</v>
      </c>
      <c r="B206" s="29" t="s">
        <v>33</v>
      </c>
      <c r="C206" s="30" t="s">
        <v>35</v>
      </c>
      <c r="D206" s="30">
        <v>85</v>
      </c>
      <c r="E206" s="31">
        <f>(FÍSICOS[[#This Row],[Último precio
(cts Dlr/lb)]]-FÍSICOS[[#This Row],[Precio anterior
(cts Dlr/lb)]])/FÍSICOS[[#This Row],[Precio anterior
(cts Dlr/lb)]]</f>
        <v>0</v>
      </c>
      <c r="F206" s="30">
        <f t="shared" si="22"/>
        <v>85</v>
      </c>
      <c r="G206" s="32">
        <v>44942</v>
      </c>
      <c r="H206" s="44">
        <f t="shared" si="23"/>
        <v>44939</v>
      </c>
      <c r="I206" s="33">
        <v>44942</v>
      </c>
    </row>
    <row r="207" spans="1:9" x14ac:dyDescent="0.35">
      <c r="A207" s="28" t="s">
        <v>19</v>
      </c>
      <c r="B207" s="29" t="s">
        <v>34</v>
      </c>
      <c r="C207" s="30" t="s">
        <v>35</v>
      </c>
      <c r="D207" s="30">
        <v>78</v>
      </c>
      <c r="E207" s="31">
        <f>(FÍSICOS[[#This Row],[Último precio
(cts Dlr/lb)]]-FÍSICOS[[#This Row],[Precio anterior
(cts Dlr/lb)]])/FÍSICOS[[#This Row],[Precio anterior
(cts Dlr/lb)]]</f>
        <v>0</v>
      </c>
      <c r="F207" s="30">
        <f t="shared" ref="F207:F209" si="24">D191</f>
        <v>78</v>
      </c>
      <c r="G207" s="32">
        <v>44942</v>
      </c>
      <c r="H207" s="44">
        <f t="shared" ref="H207:H209" si="25">G191</f>
        <v>44939</v>
      </c>
      <c r="I207" s="33">
        <v>44942</v>
      </c>
    </row>
    <row r="208" spans="1:9" x14ac:dyDescent="0.35">
      <c r="A208" s="28" t="s">
        <v>50</v>
      </c>
      <c r="B208" s="29" t="s">
        <v>48</v>
      </c>
      <c r="C208" s="30" t="s">
        <v>21</v>
      </c>
      <c r="D208" s="30">
        <v>195.2</v>
      </c>
      <c r="E208" s="31">
        <f>(FÍSICOS[[#This Row],[Último precio
(cts Dlr/lb)]]-FÍSICOS[[#This Row],[Precio anterior
(cts Dlr/lb)]])/FÍSICOS[[#This Row],[Precio anterior
(cts Dlr/lb)]]</f>
        <v>1.1923276308968288E-2</v>
      </c>
      <c r="F208" s="30">
        <f t="shared" si="24"/>
        <v>192.9</v>
      </c>
      <c r="G208" s="32">
        <v>44939</v>
      </c>
      <c r="H208" s="44">
        <f t="shared" si="25"/>
        <v>44938</v>
      </c>
      <c r="I208" s="33">
        <v>44942</v>
      </c>
    </row>
    <row r="209" spans="1:9" x14ac:dyDescent="0.35">
      <c r="A209" s="28" t="s">
        <v>51</v>
      </c>
      <c r="B209" s="29" t="s">
        <v>49</v>
      </c>
      <c r="C209" s="30"/>
      <c r="D209" s="30"/>
      <c r="E209" s="31" t="s">
        <v>47</v>
      </c>
      <c r="F209" s="30">
        <f t="shared" si="24"/>
        <v>0</v>
      </c>
      <c r="G209" s="32">
        <v>44942</v>
      </c>
      <c r="H209" s="44">
        <f t="shared" si="25"/>
        <v>44939</v>
      </c>
      <c r="I209" s="33">
        <v>44942</v>
      </c>
    </row>
  </sheetData>
  <conditionalFormatting sqref="E2:E209">
    <cfRule type="cellIs" dxfId="1222" priority="206158" operator="lessThan">
      <formula>0</formula>
    </cfRule>
    <cfRule type="cellIs" dxfId="1221" priority="206159" operator="equal">
      <formula>"-"</formula>
    </cfRule>
    <cfRule type="cellIs" dxfId="1220" priority="206160" operator="greaterThan">
      <formula>0</formula>
    </cfRule>
  </conditionalFormatting>
  <conditionalFormatting sqref="E1:E209">
    <cfRule type="cellIs" dxfId="1219" priority="206156" operator="equal">
      <formula>0</formula>
    </cfRule>
    <cfRule type="cellIs" dxfId="1218" priority="206157" operator="equal">
      <formula>"ND"</formula>
    </cfRule>
  </conditionalFormatting>
  <conditionalFormatting sqref="E18:E33">
    <cfRule type="cellIs" dxfId="1217" priority="205493" operator="lessThan">
      <formula>0</formula>
    </cfRule>
    <cfRule type="cellIs" dxfId="1216" priority="205494" operator="equal">
      <formula>"-"</formula>
    </cfRule>
    <cfRule type="cellIs" dxfId="1215" priority="205495" operator="greaterThan">
      <formula>0</formula>
    </cfRule>
  </conditionalFormatting>
  <conditionalFormatting sqref="E18:E33">
    <cfRule type="cellIs" dxfId="1214" priority="205491" operator="equal">
      <formula>0</formula>
    </cfRule>
    <cfRule type="cellIs" dxfId="1213" priority="205492" operator="equal">
      <formula>"ND"</formula>
    </cfRule>
  </conditionalFormatting>
  <conditionalFormatting sqref="E18:E33">
    <cfRule type="cellIs" dxfId="1212" priority="205488" operator="lessThan">
      <formula>0</formula>
    </cfRule>
    <cfRule type="cellIs" dxfId="1211" priority="205489" operator="equal">
      <formula>"-"</formula>
    </cfRule>
    <cfRule type="cellIs" dxfId="1210" priority="205490" operator="greaterThan">
      <formula>0</formula>
    </cfRule>
  </conditionalFormatting>
  <conditionalFormatting sqref="E18:E33">
    <cfRule type="cellIs" dxfId="1209" priority="205486" operator="equal">
      <formula>0</formula>
    </cfRule>
    <cfRule type="cellIs" dxfId="1208" priority="205487" operator="equal">
      <formula>"ND"</formula>
    </cfRule>
  </conditionalFormatting>
  <conditionalFormatting sqref="E18:E33">
    <cfRule type="cellIs" dxfId="1207" priority="205483" operator="lessThan">
      <formula>0</formula>
    </cfRule>
    <cfRule type="cellIs" dxfId="1206" priority="205484" operator="equal">
      <formula>"-"</formula>
    </cfRule>
    <cfRule type="cellIs" dxfId="1205" priority="205485" operator="greaterThan">
      <formula>0</formula>
    </cfRule>
  </conditionalFormatting>
  <conditionalFormatting sqref="E18:E33">
    <cfRule type="cellIs" dxfId="1204" priority="205481" operator="equal">
      <formula>0</formula>
    </cfRule>
    <cfRule type="cellIs" dxfId="1203" priority="205482" operator="equal">
      <formula>"ND"</formula>
    </cfRule>
  </conditionalFormatting>
  <conditionalFormatting sqref="E18:E33">
    <cfRule type="cellIs" dxfId="1202" priority="205478" operator="lessThan">
      <formula>0</formula>
    </cfRule>
    <cfRule type="cellIs" dxfId="1201" priority="205479" operator="equal">
      <formula>"-"</formula>
    </cfRule>
    <cfRule type="cellIs" dxfId="1200" priority="205480" operator="greaterThan">
      <formula>0</formula>
    </cfRule>
  </conditionalFormatting>
  <conditionalFormatting sqref="E18:E33">
    <cfRule type="cellIs" dxfId="1199" priority="205476" operator="equal">
      <formula>0</formula>
    </cfRule>
    <cfRule type="cellIs" dxfId="1198" priority="205477" operator="equal">
      <formula>"ND"</formula>
    </cfRule>
  </conditionalFormatting>
  <conditionalFormatting sqref="E18:E33">
    <cfRule type="cellIs" dxfId="1197" priority="205473" operator="lessThan">
      <formula>0</formula>
    </cfRule>
    <cfRule type="cellIs" dxfId="1196" priority="205474" operator="equal">
      <formula>"-"</formula>
    </cfRule>
    <cfRule type="cellIs" dxfId="1195" priority="205475" operator="greaterThan">
      <formula>0</formula>
    </cfRule>
  </conditionalFormatting>
  <conditionalFormatting sqref="E18:E33">
    <cfRule type="cellIs" dxfId="1194" priority="205471" operator="equal">
      <formula>0</formula>
    </cfRule>
    <cfRule type="cellIs" dxfId="1193" priority="205472" operator="equal">
      <formula>"ND"</formula>
    </cfRule>
  </conditionalFormatting>
  <conditionalFormatting sqref="E18:E33">
    <cfRule type="cellIs" dxfId="1192" priority="205468" operator="lessThan">
      <formula>0</formula>
    </cfRule>
    <cfRule type="cellIs" dxfId="1191" priority="205469" operator="equal">
      <formula>"-"</formula>
    </cfRule>
    <cfRule type="cellIs" dxfId="1190" priority="205470" operator="greaterThan">
      <formula>0</formula>
    </cfRule>
  </conditionalFormatting>
  <conditionalFormatting sqref="E18:E33">
    <cfRule type="cellIs" dxfId="1189" priority="205466" operator="equal">
      <formula>0</formula>
    </cfRule>
    <cfRule type="cellIs" dxfId="1188" priority="205467" operator="equal">
      <formula>"ND"</formula>
    </cfRule>
  </conditionalFormatting>
  <conditionalFormatting sqref="E18:E33">
    <cfRule type="cellIs" dxfId="1187" priority="205463" operator="lessThan">
      <formula>0</formula>
    </cfRule>
    <cfRule type="cellIs" dxfId="1186" priority="205464" operator="equal">
      <formula>"-"</formula>
    </cfRule>
    <cfRule type="cellIs" dxfId="1185" priority="205465" operator="greaterThan">
      <formula>0</formula>
    </cfRule>
  </conditionalFormatting>
  <conditionalFormatting sqref="E18:E33">
    <cfRule type="cellIs" dxfId="1184" priority="205461" operator="equal">
      <formula>0</formula>
    </cfRule>
    <cfRule type="cellIs" dxfId="1183" priority="205462" operator="equal">
      <formula>"ND"</formula>
    </cfRule>
  </conditionalFormatting>
  <conditionalFormatting sqref="E18:E33">
    <cfRule type="cellIs" dxfId="1182" priority="205458" operator="lessThan">
      <formula>0</formula>
    </cfRule>
    <cfRule type="cellIs" dxfId="1181" priority="205459" operator="equal">
      <formula>"-"</formula>
    </cfRule>
    <cfRule type="cellIs" dxfId="1180" priority="205460" operator="greaterThan">
      <formula>0</formula>
    </cfRule>
  </conditionalFormatting>
  <conditionalFormatting sqref="E18:E33">
    <cfRule type="cellIs" dxfId="1179" priority="205456" operator="equal">
      <formula>0</formula>
    </cfRule>
    <cfRule type="cellIs" dxfId="1178" priority="205457" operator="equal">
      <formula>"ND"</formula>
    </cfRule>
  </conditionalFormatting>
  <conditionalFormatting sqref="E18:E33">
    <cfRule type="cellIs" dxfId="1177" priority="205453" operator="lessThan">
      <formula>0</formula>
    </cfRule>
    <cfRule type="cellIs" dxfId="1176" priority="205454" operator="equal">
      <formula>"-"</formula>
    </cfRule>
    <cfRule type="cellIs" dxfId="1175" priority="205455" operator="greaterThan">
      <formula>0</formula>
    </cfRule>
  </conditionalFormatting>
  <conditionalFormatting sqref="E18:E33">
    <cfRule type="cellIs" dxfId="1174" priority="205451" operator="equal">
      <formula>0</formula>
    </cfRule>
    <cfRule type="cellIs" dxfId="1173" priority="205452" operator="equal">
      <formula>"ND"</formula>
    </cfRule>
  </conditionalFormatting>
  <conditionalFormatting sqref="E18:E33">
    <cfRule type="cellIs" dxfId="1172" priority="205448" operator="lessThan">
      <formula>0</formula>
    </cfRule>
    <cfRule type="cellIs" dxfId="1171" priority="205449" operator="equal">
      <formula>"-"</formula>
    </cfRule>
    <cfRule type="cellIs" dxfId="1170" priority="205450" operator="greaterThan">
      <formula>0</formula>
    </cfRule>
  </conditionalFormatting>
  <conditionalFormatting sqref="E18:E33">
    <cfRule type="cellIs" dxfId="1169" priority="205446" operator="equal">
      <formula>0</formula>
    </cfRule>
    <cfRule type="cellIs" dxfId="1168" priority="205447" operator="equal">
      <formula>"ND"</formula>
    </cfRule>
  </conditionalFormatting>
  <conditionalFormatting sqref="E18:E33">
    <cfRule type="cellIs" dxfId="1167" priority="205443" operator="lessThan">
      <formula>0</formula>
    </cfRule>
    <cfRule type="cellIs" dxfId="1166" priority="205444" operator="equal">
      <formula>"-"</formula>
    </cfRule>
    <cfRule type="cellIs" dxfId="1165" priority="205445" operator="greaterThan">
      <formula>0</formula>
    </cfRule>
  </conditionalFormatting>
  <conditionalFormatting sqref="E18:E33">
    <cfRule type="cellIs" dxfId="1164" priority="205441" operator="equal">
      <formula>0</formula>
    </cfRule>
    <cfRule type="cellIs" dxfId="1163" priority="205442" operator="equal">
      <formula>"ND"</formula>
    </cfRule>
  </conditionalFormatting>
  <conditionalFormatting sqref="E18:E33">
    <cfRule type="cellIs" dxfId="1162" priority="205438" operator="lessThan">
      <formula>0</formula>
    </cfRule>
    <cfRule type="cellIs" dxfId="1161" priority="205439" operator="equal">
      <formula>"-"</formula>
    </cfRule>
    <cfRule type="cellIs" dxfId="1160" priority="205440" operator="greaterThan">
      <formula>0</formula>
    </cfRule>
  </conditionalFormatting>
  <conditionalFormatting sqref="E18:E33">
    <cfRule type="cellIs" dxfId="1159" priority="205436" operator="equal">
      <formula>0</formula>
    </cfRule>
    <cfRule type="cellIs" dxfId="1158" priority="205437" operator="equal">
      <formula>"ND"</formula>
    </cfRule>
  </conditionalFormatting>
  <conditionalFormatting sqref="E34:E49">
    <cfRule type="cellIs" dxfId="1157" priority="988" operator="lessThan">
      <formula>0</formula>
    </cfRule>
    <cfRule type="cellIs" dxfId="1156" priority="989" operator="equal">
      <formula>"-"</formula>
    </cfRule>
    <cfRule type="cellIs" dxfId="1155" priority="990" operator="greaterThan">
      <formula>0</formula>
    </cfRule>
  </conditionalFormatting>
  <conditionalFormatting sqref="E34:E49">
    <cfRule type="cellIs" dxfId="1154" priority="986" operator="equal">
      <formula>0</formula>
    </cfRule>
    <cfRule type="cellIs" dxfId="1153" priority="987" operator="equal">
      <formula>"ND"</formula>
    </cfRule>
  </conditionalFormatting>
  <conditionalFormatting sqref="E34:E49">
    <cfRule type="cellIs" dxfId="1152" priority="983" operator="lessThan">
      <formula>0</formula>
    </cfRule>
    <cfRule type="cellIs" dxfId="1151" priority="984" operator="equal">
      <formula>"-"</formula>
    </cfRule>
    <cfRule type="cellIs" dxfId="1150" priority="985" operator="greaterThan">
      <formula>0</formula>
    </cfRule>
  </conditionalFormatting>
  <conditionalFormatting sqref="E34:E49">
    <cfRule type="cellIs" dxfId="1149" priority="981" operator="equal">
      <formula>0</formula>
    </cfRule>
    <cfRule type="cellIs" dxfId="1148" priority="982" operator="equal">
      <formula>"ND"</formula>
    </cfRule>
  </conditionalFormatting>
  <conditionalFormatting sqref="E34:E49">
    <cfRule type="cellIs" dxfId="1147" priority="978" operator="lessThan">
      <formula>0</formula>
    </cfRule>
    <cfRule type="cellIs" dxfId="1146" priority="979" operator="equal">
      <formula>"-"</formula>
    </cfRule>
    <cfRule type="cellIs" dxfId="1145" priority="980" operator="greaterThan">
      <formula>0</formula>
    </cfRule>
  </conditionalFormatting>
  <conditionalFormatting sqref="E34:E49">
    <cfRule type="cellIs" dxfId="1144" priority="976" operator="equal">
      <formula>0</formula>
    </cfRule>
    <cfRule type="cellIs" dxfId="1143" priority="977" operator="equal">
      <formula>"ND"</formula>
    </cfRule>
  </conditionalFormatting>
  <conditionalFormatting sqref="E34:E49">
    <cfRule type="cellIs" dxfId="1142" priority="973" operator="lessThan">
      <formula>0</formula>
    </cfRule>
    <cfRule type="cellIs" dxfId="1141" priority="974" operator="equal">
      <formula>"-"</formula>
    </cfRule>
    <cfRule type="cellIs" dxfId="1140" priority="975" operator="greaterThan">
      <formula>0</formula>
    </cfRule>
  </conditionalFormatting>
  <conditionalFormatting sqref="E34:E49">
    <cfRule type="cellIs" dxfId="1139" priority="971" operator="equal">
      <formula>0</formula>
    </cfRule>
    <cfRule type="cellIs" dxfId="1138" priority="972" operator="equal">
      <formula>"ND"</formula>
    </cfRule>
  </conditionalFormatting>
  <conditionalFormatting sqref="E34:E49">
    <cfRule type="cellIs" dxfId="1137" priority="968" operator="lessThan">
      <formula>0</formula>
    </cfRule>
    <cfRule type="cellIs" dxfId="1136" priority="969" operator="equal">
      <formula>"-"</formula>
    </cfRule>
    <cfRule type="cellIs" dxfId="1135" priority="970" operator="greaterThan">
      <formula>0</formula>
    </cfRule>
  </conditionalFormatting>
  <conditionalFormatting sqref="E34:E49">
    <cfRule type="cellIs" dxfId="1134" priority="966" operator="equal">
      <formula>0</formula>
    </cfRule>
    <cfRule type="cellIs" dxfId="1133" priority="967" operator="equal">
      <formula>"ND"</formula>
    </cfRule>
  </conditionalFormatting>
  <conditionalFormatting sqref="E34:E49">
    <cfRule type="cellIs" dxfId="1132" priority="963" operator="lessThan">
      <formula>0</formula>
    </cfRule>
    <cfRule type="cellIs" dxfId="1131" priority="964" operator="equal">
      <formula>"-"</formula>
    </cfRule>
    <cfRule type="cellIs" dxfId="1130" priority="965" operator="greaterThan">
      <formula>0</formula>
    </cfRule>
  </conditionalFormatting>
  <conditionalFormatting sqref="E34:E49">
    <cfRule type="cellIs" dxfId="1129" priority="961" operator="equal">
      <formula>0</formula>
    </cfRule>
    <cfRule type="cellIs" dxfId="1128" priority="962" operator="equal">
      <formula>"ND"</formula>
    </cfRule>
  </conditionalFormatting>
  <conditionalFormatting sqref="E34:E49">
    <cfRule type="cellIs" dxfId="1127" priority="958" operator="lessThan">
      <formula>0</formula>
    </cfRule>
    <cfRule type="cellIs" dxfId="1126" priority="959" operator="equal">
      <formula>"-"</formula>
    </cfRule>
    <cfRule type="cellIs" dxfId="1125" priority="960" operator="greaterThan">
      <formula>0</formula>
    </cfRule>
  </conditionalFormatting>
  <conditionalFormatting sqref="E34:E49">
    <cfRule type="cellIs" dxfId="1124" priority="956" operator="equal">
      <formula>0</formula>
    </cfRule>
    <cfRule type="cellIs" dxfId="1123" priority="957" operator="equal">
      <formula>"ND"</formula>
    </cfRule>
  </conditionalFormatting>
  <conditionalFormatting sqref="E34:E49">
    <cfRule type="cellIs" dxfId="1122" priority="953" operator="lessThan">
      <formula>0</formula>
    </cfRule>
    <cfRule type="cellIs" dxfId="1121" priority="954" operator="equal">
      <formula>"-"</formula>
    </cfRule>
    <cfRule type="cellIs" dxfId="1120" priority="955" operator="greaterThan">
      <formula>0</formula>
    </cfRule>
  </conditionalFormatting>
  <conditionalFormatting sqref="E34:E49">
    <cfRule type="cellIs" dxfId="1119" priority="951" operator="equal">
      <formula>0</formula>
    </cfRule>
    <cfRule type="cellIs" dxfId="1118" priority="952" operator="equal">
      <formula>"ND"</formula>
    </cfRule>
  </conditionalFormatting>
  <conditionalFormatting sqref="E34:E49">
    <cfRule type="cellIs" dxfId="1117" priority="948" operator="lessThan">
      <formula>0</formula>
    </cfRule>
    <cfRule type="cellIs" dxfId="1116" priority="949" operator="equal">
      <formula>"-"</formula>
    </cfRule>
    <cfRule type="cellIs" dxfId="1115" priority="950" operator="greaterThan">
      <formula>0</formula>
    </cfRule>
  </conditionalFormatting>
  <conditionalFormatting sqref="E34:E49">
    <cfRule type="cellIs" dxfId="1114" priority="946" operator="equal">
      <formula>0</formula>
    </cfRule>
    <cfRule type="cellIs" dxfId="1113" priority="947" operator="equal">
      <formula>"ND"</formula>
    </cfRule>
  </conditionalFormatting>
  <conditionalFormatting sqref="E34:E49">
    <cfRule type="cellIs" dxfId="1112" priority="943" operator="lessThan">
      <formula>0</formula>
    </cfRule>
    <cfRule type="cellIs" dxfId="1111" priority="944" operator="equal">
      <formula>"-"</formula>
    </cfRule>
    <cfRule type="cellIs" dxfId="1110" priority="945" operator="greaterThan">
      <formula>0</formula>
    </cfRule>
  </conditionalFormatting>
  <conditionalFormatting sqref="E34:E49">
    <cfRule type="cellIs" dxfId="1109" priority="941" operator="equal">
      <formula>0</formula>
    </cfRule>
    <cfRule type="cellIs" dxfId="1108" priority="942" operator="equal">
      <formula>"ND"</formula>
    </cfRule>
  </conditionalFormatting>
  <conditionalFormatting sqref="E34:E49">
    <cfRule type="cellIs" dxfId="1107" priority="938" operator="lessThan">
      <formula>0</formula>
    </cfRule>
    <cfRule type="cellIs" dxfId="1106" priority="939" operator="equal">
      <formula>"-"</formula>
    </cfRule>
    <cfRule type="cellIs" dxfId="1105" priority="940" operator="greaterThan">
      <formula>0</formula>
    </cfRule>
  </conditionalFormatting>
  <conditionalFormatting sqref="E34:E49">
    <cfRule type="cellIs" dxfId="1104" priority="936" operator="equal">
      <formula>0</formula>
    </cfRule>
    <cfRule type="cellIs" dxfId="1103" priority="937" operator="equal">
      <formula>"ND"</formula>
    </cfRule>
  </conditionalFormatting>
  <conditionalFormatting sqref="E34:E49">
    <cfRule type="cellIs" dxfId="1102" priority="933" operator="lessThan">
      <formula>0</formula>
    </cfRule>
    <cfRule type="cellIs" dxfId="1101" priority="934" operator="equal">
      <formula>"-"</formula>
    </cfRule>
    <cfRule type="cellIs" dxfId="1100" priority="935" operator="greaterThan">
      <formula>0</formula>
    </cfRule>
  </conditionalFormatting>
  <conditionalFormatting sqref="E34:E49">
    <cfRule type="cellIs" dxfId="1099" priority="931" operator="equal">
      <formula>0</formula>
    </cfRule>
    <cfRule type="cellIs" dxfId="1098" priority="932" operator="equal">
      <formula>"ND"</formula>
    </cfRule>
  </conditionalFormatting>
  <conditionalFormatting sqref="E34:E49">
    <cfRule type="cellIs" dxfId="1097" priority="928" operator="lessThan">
      <formula>0</formula>
    </cfRule>
    <cfRule type="cellIs" dxfId="1096" priority="929" operator="equal">
      <formula>"-"</formula>
    </cfRule>
    <cfRule type="cellIs" dxfId="1095" priority="930" operator="greaterThan">
      <formula>0</formula>
    </cfRule>
  </conditionalFormatting>
  <conditionalFormatting sqref="E34:E49">
    <cfRule type="cellIs" dxfId="1094" priority="926" operator="equal">
      <formula>0</formula>
    </cfRule>
    <cfRule type="cellIs" dxfId="1093" priority="927" operator="equal">
      <formula>"ND"</formula>
    </cfRule>
  </conditionalFormatting>
  <conditionalFormatting sqref="E50:E65">
    <cfRule type="cellIs" dxfId="1092" priority="923" operator="lessThan">
      <formula>0</formula>
    </cfRule>
    <cfRule type="cellIs" dxfId="1091" priority="924" operator="equal">
      <formula>"-"</formula>
    </cfRule>
    <cfRule type="cellIs" dxfId="1090" priority="925" operator="greaterThan">
      <formula>0</formula>
    </cfRule>
  </conditionalFormatting>
  <conditionalFormatting sqref="E50:E65">
    <cfRule type="cellIs" dxfId="1089" priority="921" operator="equal">
      <formula>0</formula>
    </cfRule>
    <cfRule type="cellIs" dxfId="1088" priority="922" operator="equal">
      <formula>"ND"</formula>
    </cfRule>
  </conditionalFormatting>
  <conditionalFormatting sqref="E50:E65">
    <cfRule type="cellIs" dxfId="1087" priority="918" operator="lessThan">
      <formula>0</formula>
    </cfRule>
    <cfRule type="cellIs" dxfId="1086" priority="919" operator="equal">
      <formula>"-"</formula>
    </cfRule>
    <cfRule type="cellIs" dxfId="1085" priority="920" operator="greaterThan">
      <formula>0</formula>
    </cfRule>
  </conditionalFormatting>
  <conditionalFormatting sqref="E50:E65">
    <cfRule type="cellIs" dxfId="1084" priority="916" operator="equal">
      <formula>0</formula>
    </cfRule>
    <cfRule type="cellIs" dxfId="1083" priority="917" operator="equal">
      <formula>"ND"</formula>
    </cfRule>
  </conditionalFormatting>
  <conditionalFormatting sqref="E50:E65">
    <cfRule type="cellIs" dxfId="1082" priority="913" operator="lessThan">
      <formula>0</formula>
    </cfRule>
    <cfRule type="cellIs" dxfId="1081" priority="914" operator="equal">
      <formula>"-"</formula>
    </cfRule>
    <cfRule type="cellIs" dxfId="1080" priority="915" operator="greaterThan">
      <formula>0</formula>
    </cfRule>
  </conditionalFormatting>
  <conditionalFormatting sqref="E50:E65">
    <cfRule type="cellIs" dxfId="1079" priority="911" operator="equal">
      <formula>0</formula>
    </cfRule>
    <cfRule type="cellIs" dxfId="1078" priority="912" operator="equal">
      <formula>"ND"</formula>
    </cfRule>
  </conditionalFormatting>
  <conditionalFormatting sqref="E50:E65">
    <cfRule type="cellIs" dxfId="1077" priority="908" operator="lessThan">
      <formula>0</formula>
    </cfRule>
    <cfRule type="cellIs" dxfId="1076" priority="909" operator="equal">
      <formula>"-"</formula>
    </cfRule>
    <cfRule type="cellIs" dxfId="1075" priority="910" operator="greaterThan">
      <formula>0</formula>
    </cfRule>
  </conditionalFormatting>
  <conditionalFormatting sqref="E50:E65">
    <cfRule type="cellIs" dxfId="1074" priority="906" operator="equal">
      <formula>0</formula>
    </cfRule>
    <cfRule type="cellIs" dxfId="1073" priority="907" operator="equal">
      <formula>"ND"</formula>
    </cfRule>
  </conditionalFormatting>
  <conditionalFormatting sqref="E50:E65">
    <cfRule type="cellIs" dxfId="1072" priority="903" operator="lessThan">
      <formula>0</formula>
    </cfRule>
    <cfRule type="cellIs" dxfId="1071" priority="904" operator="equal">
      <formula>"-"</formula>
    </cfRule>
    <cfRule type="cellIs" dxfId="1070" priority="905" operator="greaterThan">
      <formula>0</formula>
    </cfRule>
  </conditionalFormatting>
  <conditionalFormatting sqref="E50:E65">
    <cfRule type="cellIs" dxfId="1069" priority="901" operator="equal">
      <formula>0</formula>
    </cfRule>
    <cfRule type="cellIs" dxfId="1068" priority="902" operator="equal">
      <formula>"ND"</formula>
    </cfRule>
  </conditionalFormatting>
  <conditionalFormatting sqref="E50:E65">
    <cfRule type="cellIs" dxfId="1067" priority="898" operator="lessThan">
      <formula>0</formula>
    </cfRule>
    <cfRule type="cellIs" dxfId="1066" priority="899" operator="equal">
      <formula>"-"</formula>
    </cfRule>
    <cfRule type="cellIs" dxfId="1065" priority="900" operator="greaterThan">
      <formula>0</formula>
    </cfRule>
  </conditionalFormatting>
  <conditionalFormatting sqref="E50:E65">
    <cfRule type="cellIs" dxfId="1064" priority="896" operator="equal">
      <formula>0</formula>
    </cfRule>
    <cfRule type="cellIs" dxfId="1063" priority="897" operator="equal">
      <formula>"ND"</formula>
    </cfRule>
  </conditionalFormatting>
  <conditionalFormatting sqref="E50:E65">
    <cfRule type="cellIs" dxfId="1062" priority="893" operator="lessThan">
      <formula>0</formula>
    </cfRule>
    <cfRule type="cellIs" dxfId="1061" priority="894" operator="equal">
      <formula>"-"</formula>
    </cfRule>
    <cfRule type="cellIs" dxfId="1060" priority="895" operator="greaterThan">
      <formula>0</formula>
    </cfRule>
  </conditionalFormatting>
  <conditionalFormatting sqref="E50:E65">
    <cfRule type="cellIs" dxfId="1059" priority="891" operator="equal">
      <formula>0</formula>
    </cfRule>
    <cfRule type="cellIs" dxfId="1058" priority="892" operator="equal">
      <formula>"ND"</formula>
    </cfRule>
  </conditionalFormatting>
  <conditionalFormatting sqref="E50:E65">
    <cfRule type="cellIs" dxfId="1057" priority="888" operator="lessThan">
      <formula>0</formula>
    </cfRule>
    <cfRule type="cellIs" dxfId="1056" priority="889" operator="equal">
      <formula>"-"</formula>
    </cfRule>
    <cfRule type="cellIs" dxfId="1055" priority="890" operator="greaterThan">
      <formula>0</formula>
    </cfRule>
  </conditionalFormatting>
  <conditionalFormatting sqref="E50:E65">
    <cfRule type="cellIs" dxfId="1054" priority="886" operator="equal">
      <formula>0</formula>
    </cfRule>
    <cfRule type="cellIs" dxfId="1053" priority="887" operator="equal">
      <formula>"ND"</formula>
    </cfRule>
  </conditionalFormatting>
  <conditionalFormatting sqref="E50:E65">
    <cfRule type="cellIs" dxfId="1052" priority="883" operator="lessThan">
      <formula>0</formula>
    </cfRule>
    <cfRule type="cellIs" dxfId="1051" priority="884" operator="equal">
      <formula>"-"</formula>
    </cfRule>
    <cfRule type="cellIs" dxfId="1050" priority="885" operator="greaterThan">
      <formula>0</formula>
    </cfRule>
  </conditionalFormatting>
  <conditionalFormatting sqref="E50:E65">
    <cfRule type="cellIs" dxfId="1049" priority="881" operator="equal">
      <formula>0</formula>
    </cfRule>
    <cfRule type="cellIs" dxfId="1048" priority="882" operator="equal">
      <formula>"ND"</formula>
    </cfRule>
  </conditionalFormatting>
  <conditionalFormatting sqref="E50:E65">
    <cfRule type="cellIs" dxfId="1047" priority="878" operator="lessThan">
      <formula>0</formula>
    </cfRule>
    <cfRule type="cellIs" dxfId="1046" priority="879" operator="equal">
      <formula>"-"</formula>
    </cfRule>
    <cfRule type="cellIs" dxfId="1045" priority="880" operator="greaterThan">
      <formula>0</formula>
    </cfRule>
  </conditionalFormatting>
  <conditionalFormatting sqref="E50:E65">
    <cfRule type="cellIs" dxfId="1044" priority="876" operator="equal">
      <formula>0</formula>
    </cfRule>
    <cfRule type="cellIs" dxfId="1043" priority="877" operator="equal">
      <formula>"ND"</formula>
    </cfRule>
  </conditionalFormatting>
  <conditionalFormatting sqref="E50:E65">
    <cfRule type="cellIs" dxfId="1042" priority="873" operator="lessThan">
      <formula>0</formula>
    </cfRule>
    <cfRule type="cellIs" dxfId="1041" priority="874" operator="equal">
      <formula>"-"</formula>
    </cfRule>
    <cfRule type="cellIs" dxfId="1040" priority="875" operator="greaterThan">
      <formula>0</formula>
    </cfRule>
  </conditionalFormatting>
  <conditionalFormatting sqref="E50:E65">
    <cfRule type="cellIs" dxfId="1039" priority="871" operator="equal">
      <formula>0</formula>
    </cfRule>
    <cfRule type="cellIs" dxfId="1038" priority="872" operator="equal">
      <formula>"ND"</formula>
    </cfRule>
  </conditionalFormatting>
  <conditionalFormatting sqref="E50:E65">
    <cfRule type="cellIs" dxfId="1037" priority="868" operator="lessThan">
      <formula>0</formula>
    </cfRule>
    <cfRule type="cellIs" dxfId="1036" priority="869" operator="equal">
      <formula>"-"</formula>
    </cfRule>
    <cfRule type="cellIs" dxfId="1035" priority="870" operator="greaterThan">
      <formula>0</formula>
    </cfRule>
  </conditionalFormatting>
  <conditionalFormatting sqref="E50:E65">
    <cfRule type="cellIs" dxfId="1034" priority="866" operator="equal">
      <formula>0</formula>
    </cfRule>
    <cfRule type="cellIs" dxfId="1033" priority="867" operator="equal">
      <formula>"ND"</formula>
    </cfRule>
  </conditionalFormatting>
  <conditionalFormatting sqref="E50:E65">
    <cfRule type="cellIs" dxfId="1032" priority="863" operator="lessThan">
      <formula>0</formula>
    </cfRule>
    <cfRule type="cellIs" dxfId="1031" priority="864" operator="equal">
      <formula>"-"</formula>
    </cfRule>
    <cfRule type="cellIs" dxfId="1030" priority="865" operator="greaterThan">
      <formula>0</formula>
    </cfRule>
  </conditionalFormatting>
  <conditionalFormatting sqref="E50:E65">
    <cfRule type="cellIs" dxfId="1029" priority="861" operator="equal">
      <formula>0</formula>
    </cfRule>
    <cfRule type="cellIs" dxfId="1028" priority="862" operator="equal">
      <formula>"ND"</formula>
    </cfRule>
  </conditionalFormatting>
  <conditionalFormatting sqref="E50:E65">
    <cfRule type="cellIs" dxfId="1027" priority="858" operator="lessThan">
      <formula>0</formula>
    </cfRule>
    <cfRule type="cellIs" dxfId="1026" priority="859" operator="equal">
      <formula>"-"</formula>
    </cfRule>
    <cfRule type="cellIs" dxfId="1025" priority="860" operator="greaterThan">
      <formula>0</formula>
    </cfRule>
  </conditionalFormatting>
  <conditionalFormatting sqref="E50:E65">
    <cfRule type="cellIs" dxfId="1024" priority="856" operator="equal">
      <formula>0</formula>
    </cfRule>
    <cfRule type="cellIs" dxfId="1023" priority="857" operator="equal">
      <formula>"ND"</formula>
    </cfRule>
  </conditionalFormatting>
  <conditionalFormatting sqref="E66:E81">
    <cfRule type="cellIs" dxfId="1022" priority="853" operator="lessThan">
      <formula>0</formula>
    </cfRule>
    <cfRule type="cellIs" dxfId="1021" priority="854" operator="equal">
      <formula>"-"</formula>
    </cfRule>
    <cfRule type="cellIs" dxfId="1020" priority="855" operator="greaterThan">
      <formula>0</formula>
    </cfRule>
  </conditionalFormatting>
  <conditionalFormatting sqref="E66:E81">
    <cfRule type="cellIs" dxfId="1019" priority="851" operator="equal">
      <formula>0</formula>
    </cfRule>
    <cfRule type="cellIs" dxfId="1018" priority="852" operator="equal">
      <formula>"ND"</formula>
    </cfRule>
  </conditionalFormatting>
  <conditionalFormatting sqref="E66:E81">
    <cfRule type="cellIs" dxfId="1017" priority="848" operator="lessThan">
      <formula>0</formula>
    </cfRule>
    <cfRule type="cellIs" dxfId="1016" priority="849" operator="equal">
      <formula>"-"</formula>
    </cfRule>
    <cfRule type="cellIs" dxfId="1015" priority="850" operator="greaterThan">
      <formula>0</formula>
    </cfRule>
  </conditionalFormatting>
  <conditionalFormatting sqref="E66:E81">
    <cfRule type="cellIs" dxfId="1014" priority="846" operator="equal">
      <formula>0</formula>
    </cfRule>
    <cfRule type="cellIs" dxfId="1013" priority="847" operator="equal">
      <formula>"ND"</formula>
    </cfRule>
  </conditionalFormatting>
  <conditionalFormatting sqref="E66:E81">
    <cfRule type="cellIs" dxfId="1012" priority="843" operator="lessThan">
      <formula>0</formula>
    </cfRule>
    <cfRule type="cellIs" dxfId="1011" priority="844" operator="equal">
      <formula>"-"</formula>
    </cfRule>
    <cfRule type="cellIs" dxfId="1010" priority="845" operator="greaterThan">
      <formula>0</formula>
    </cfRule>
  </conditionalFormatting>
  <conditionalFormatting sqref="E66:E81">
    <cfRule type="cellIs" dxfId="1009" priority="841" operator="equal">
      <formula>0</formula>
    </cfRule>
    <cfRule type="cellIs" dxfId="1008" priority="842" operator="equal">
      <formula>"ND"</formula>
    </cfRule>
  </conditionalFormatting>
  <conditionalFormatting sqref="E66:E81">
    <cfRule type="cellIs" dxfId="1007" priority="838" operator="lessThan">
      <formula>0</formula>
    </cfRule>
    <cfRule type="cellIs" dxfId="1006" priority="839" operator="equal">
      <formula>"-"</formula>
    </cfRule>
    <cfRule type="cellIs" dxfId="1005" priority="840" operator="greaterThan">
      <formula>0</formula>
    </cfRule>
  </conditionalFormatting>
  <conditionalFormatting sqref="E66:E81">
    <cfRule type="cellIs" dxfId="1004" priority="836" operator="equal">
      <formula>0</formula>
    </cfRule>
    <cfRule type="cellIs" dxfId="1003" priority="837" operator="equal">
      <formula>"ND"</formula>
    </cfRule>
  </conditionalFormatting>
  <conditionalFormatting sqref="E66:E81">
    <cfRule type="cellIs" dxfId="1002" priority="833" operator="lessThan">
      <formula>0</formula>
    </cfRule>
    <cfRule type="cellIs" dxfId="1001" priority="834" operator="equal">
      <formula>"-"</formula>
    </cfRule>
    <cfRule type="cellIs" dxfId="1000" priority="835" operator="greaterThan">
      <formula>0</formula>
    </cfRule>
  </conditionalFormatting>
  <conditionalFormatting sqref="E66:E81">
    <cfRule type="cellIs" dxfId="999" priority="831" operator="equal">
      <formula>0</formula>
    </cfRule>
    <cfRule type="cellIs" dxfId="998" priority="832" operator="equal">
      <formula>"ND"</formula>
    </cfRule>
  </conditionalFormatting>
  <conditionalFormatting sqref="E66:E81">
    <cfRule type="cellIs" dxfId="997" priority="828" operator="lessThan">
      <formula>0</formula>
    </cfRule>
    <cfRule type="cellIs" dxfId="996" priority="829" operator="equal">
      <formula>"-"</formula>
    </cfRule>
    <cfRule type="cellIs" dxfId="995" priority="830" operator="greaterThan">
      <formula>0</formula>
    </cfRule>
  </conditionalFormatting>
  <conditionalFormatting sqref="E66:E81">
    <cfRule type="cellIs" dxfId="994" priority="826" operator="equal">
      <formula>0</formula>
    </cfRule>
    <cfRule type="cellIs" dxfId="993" priority="827" operator="equal">
      <formula>"ND"</formula>
    </cfRule>
  </conditionalFormatting>
  <conditionalFormatting sqref="E66:E81">
    <cfRule type="cellIs" dxfId="992" priority="823" operator="lessThan">
      <formula>0</formula>
    </cfRule>
    <cfRule type="cellIs" dxfId="991" priority="824" operator="equal">
      <formula>"-"</formula>
    </cfRule>
    <cfRule type="cellIs" dxfId="990" priority="825" operator="greaterThan">
      <formula>0</formula>
    </cfRule>
  </conditionalFormatting>
  <conditionalFormatting sqref="E66:E81">
    <cfRule type="cellIs" dxfId="989" priority="821" operator="equal">
      <formula>0</formula>
    </cfRule>
    <cfRule type="cellIs" dxfId="988" priority="822" operator="equal">
      <formula>"ND"</formula>
    </cfRule>
  </conditionalFormatting>
  <conditionalFormatting sqref="E66:E81">
    <cfRule type="cellIs" dxfId="987" priority="818" operator="lessThan">
      <formula>0</formula>
    </cfRule>
    <cfRule type="cellIs" dxfId="986" priority="819" operator="equal">
      <formula>"-"</formula>
    </cfRule>
    <cfRule type="cellIs" dxfId="985" priority="820" operator="greaterThan">
      <formula>0</formula>
    </cfRule>
  </conditionalFormatting>
  <conditionalFormatting sqref="E66:E81">
    <cfRule type="cellIs" dxfId="984" priority="816" operator="equal">
      <formula>0</formula>
    </cfRule>
    <cfRule type="cellIs" dxfId="983" priority="817" operator="equal">
      <formula>"ND"</formula>
    </cfRule>
  </conditionalFormatting>
  <conditionalFormatting sqref="E66:E81">
    <cfRule type="cellIs" dxfId="982" priority="813" operator="lessThan">
      <formula>0</formula>
    </cfRule>
    <cfRule type="cellIs" dxfId="981" priority="814" operator="equal">
      <formula>"-"</formula>
    </cfRule>
    <cfRule type="cellIs" dxfId="980" priority="815" operator="greaterThan">
      <formula>0</formula>
    </cfRule>
  </conditionalFormatting>
  <conditionalFormatting sqref="E66:E81">
    <cfRule type="cellIs" dxfId="979" priority="811" operator="equal">
      <formula>0</formula>
    </cfRule>
    <cfRule type="cellIs" dxfId="978" priority="812" operator="equal">
      <formula>"ND"</formula>
    </cfRule>
  </conditionalFormatting>
  <conditionalFormatting sqref="E66:E81">
    <cfRule type="cellIs" dxfId="977" priority="808" operator="lessThan">
      <formula>0</formula>
    </cfRule>
    <cfRule type="cellIs" dxfId="976" priority="809" operator="equal">
      <formula>"-"</formula>
    </cfRule>
    <cfRule type="cellIs" dxfId="975" priority="810" operator="greaterThan">
      <formula>0</formula>
    </cfRule>
  </conditionalFormatting>
  <conditionalFormatting sqref="E66:E81">
    <cfRule type="cellIs" dxfId="974" priority="806" operator="equal">
      <formula>0</formula>
    </cfRule>
    <cfRule type="cellIs" dxfId="973" priority="807" operator="equal">
      <formula>"ND"</formula>
    </cfRule>
  </conditionalFormatting>
  <conditionalFormatting sqref="E66:E81">
    <cfRule type="cellIs" dxfId="972" priority="803" operator="lessThan">
      <formula>0</formula>
    </cfRule>
    <cfRule type="cellIs" dxfId="971" priority="804" operator="equal">
      <formula>"-"</formula>
    </cfRule>
    <cfRule type="cellIs" dxfId="970" priority="805" operator="greaterThan">
      <formula>0</formula>
    </cfRule>
  </conditionalFormatting>
  <conditionalFormatting sqref="E66:E81">
    <cfRule type="cellIs" dxfId="969" priority="801" operator="equal">
      <formula>0</formula>
    </cfRule>
    <cfRule type="cellIs" dxfId="968" priority="802" operator="equal">
      <formula>"ND"</formula>
    </cfRule>
  </conditionalFormatting>
  <conditionalFormatting sqref="E66:E81">
    <cfRule type="cellIs" dxfId="967" priority="798" operator="lessThan">
      <formula>0</formula>
    </cfRule>
    <cfRule type="cellIs" dxfId="966" priority="799" operator="equal">
      <formula>"-"</formula>
    </cfRule>
    <cfRule type="cellIs" dxfId="965" priority="800" operator="greaterThan">
      <formula>0</formula>
    </cfRule>
  </conditionalFormatting>
  <conditionalFormatting sqref="E66:E81">
    <cfRule type="cellIs" dxfId="964" priority="796" operator="equal">
      <formula>0</formula>
    </cfRule>
    <cfRule type="cellIs" dxfId="963" priority="797" operator="equal">
      <formula>"ND"</formula>
    </cfRule>
  </conditionalFormatting>
  <conditionalFormatting sqref="E66:E81">
    <cfRule type="cellIs" dxfId="962" priority="793" operator="lessThan">
      <formula>0</formula>
    </cfRule>
    <cfRule type="cellIs" dxfId="961" priority="794" operator="equal">
      <formula>"-"</formula>
    </cfRule>
    <cfRule type="cellIs" dxfId="960" priority="795" operator="greaterThan">
      <formula>0</formula>
    </cfRule>
  </conditionalFormatting>
  <conditionalFormatting sqref="E66:E81">
    <cfRule type="cellIs" dxfId="959" priority="791" operator="equal">
      <formula>0</formula>
    </cfRule>
    <cfRule type="cellIs" dxfId="958" priority="792" operator="equal">
      <formula>"ND"</formula>
    </cfRule>
  </conditionalFormatting>
  <conditionalFormatting sqref="E66:E81">
    <cfRule type="cellIs" dxfId="957" priority="788" operator="lessThan">
      <formula>0</formula>
    </cfRule>
    <cfRule type="cellIs" dxfId="956" priority="789" operator="equal">
      <formula>"-"</formula>
    </cfRule>
    <cfRule type="cellIs" dxfId="955" priority="790" operator="greaterThan">
      <formula>0</formula>
    </cfRule>
  </conditionalFormatting>
  <conditionalFormatting sqref="E66:E81">
    <cfRule type="cellIs" dxfId="954" priority="786" operator="equal">
      <formula>0</formula>
    </cfRule>
    <cfRule type="cellIs" dxfId="953" priority="787" operator="equal">
      <formula>"ND"</formula>
    </cfRule>
  </conditionalFormatting>
  <conditionalFormatting sqref="E66:E81">
    <cfRule type="cellIs" dxfId="952" priority="783" operator="lessThan">
      <formula>0</formula>
    </cfRule>
    <cfRule type="cellIs" dxfId="951" priority="784" operator="equal">
      <formula>"-"</formula>
    </cfRule>
    <cfRule type="cellIs" dxfId="950" priority="785" operator="greaterThan">
      <formula>0</formula>
    </cfRule>
  </conditionalFormatting>
  <conditionalFormatting sqref="E66:E81">
    <cfRule type="cellIs" dxfId="949" priority="781" operator="equal">
      <formula>0</formula>
    </cfRule>
    <cfRule type="cellIs" dxfId="948" priority="782" operator="equal">
      <formula>"ND"</formula>
    </cfRule>
  </conditionalFormatting>
  <conditionalFormatting sqref="E82:E97">
    <cfRule type="cellIs" dxfId="947" priority="778" operator="lessThan">
      <formula>0</formula>
    </cfRule>
    <cfRule type="cellIs" dxfId="946" priority="779" operator="equal">
      <formula>"-"</formula>
    </cfRule>
    <cfRule type="cellIs" dxfId="945" priority="780" operator="greaterThan">
      <formula>0</formula>
    </cfRule>
  </conditionalFormatting>
  <conditionalFormatting sqref="E82:E97">
    <cfRule type="cellIs" dxfId="944" priority="776" operator="equal">
      <formula>0</formula>
    </cfRule>
    <cfRule type="cellIs" dxfId="943" priority="777" operator="equal">
      <formula>"ND"</formula>
    </cfRule>
  </conditionalFormatting>
  <conditionalFormatting sqref="E82:E97">
    <cfRule type="cellIs" dxfId="942" priority="773" operator="lessThan">
      <formula>0</formula>
    </cfRule>
    <cfRule type="cellIs" dxfId="941" priority="774" operator="equal">
      <formula>"-"</formula>
    </cfRule>
    <cfRule type="cellIs" dxfId="940" priority="775" operator="greaterThan">
      <formula>0</formula>
    </cfRule>
  </conditionalFormatting>
  <conditionalFormatting sqref="E82:E97">
    <cfRule type="cellIs" dxfId="939" priority="771" operator="equal">
      <formula>0</formula>
    </cfRule>
    <cfRule type="cellIs" dxfId="938" priority="772" operator="equal">
      <formula>"ND"</formula>
    </cfRule>
  </conditionalFormatting>
  <conditionalFormatting sqref="E82:E97">
    <cfRule type="cellIs" dxfId="937" priority="768" operator="lessThan">
      <formula>0</formula>
    </cfRule>
    <cfRule type="cellIs" dxfId="936" priority="769" operator="equal">
      <formula>"-"</formula>
    </cfRule>
    <cfRule type="cellIs" dxfId="935" priority="770" operator="greaterThan">
      <formula>0</formula>
    </cfRule>
  </conditionalFormatting>
  <conditionalFormatting sqref="E82:E97">
    <cfRule type="cellIs" dxfId="934" priority="766" operator="equal">
      <formula>0</formula>
    </cfRule>
    <cfRule type="cellIs" dxfId="933" priority="767" operator="equal">
      <formula>"ND"</formula>
    </cfRule>
  </conditionalFormatting>
  <conditionalFormatting sqref="E82:E97">
    <cfRule type="cellIs" dxfId="932" priority="763" operator="lessThan">
      <formula>0</formula>
    </cfRule>
    <cfRule type="cellIs" dxfId="931" priority="764" operator="equal">
      <formula>"-"</formula>
    </cfRule>
    <cfRule type="cellIs" dxfId="930" priority="765" operator="greaterThan">
      <formula>0</formula>
    </cfRule>
  </conditionalFormatting>
  <conditionalFormatting sqref="E82:E97">
    <cfRule type="cellIs" dxfId="929" priority="761" operator="equal">
      <formula>0</formula>
    </cfRule>
    <cfRule type="cellIs" dxfId="928" priority="762" operator="equal">
      <formula>"ND"</formula>
    </cfRule>
  </conditionalFormatting>
  <conditionalFormatting sqref="E82:E97">
    <cfRule type="cellIs" dxfId="927" priority="758" operator="lessThan">
      <formula>0</formula>
    </cfRule>
    <cfRule type="cellIs" dxfId="926" priority="759" operator="equal">
      <formula>"-"</formula>
    </cfRule>
    <cfRule type="cellIs" dxfId="925" priority="760" operator="greaterThan">
      <formula>0</formula>
    </cfRule>
  </conditionalFormatting>
  <conditionalFormatting sqref="E82:E97">
    <cfRule type="cellIs" dxfId="924" priority="756" operator="equal">
      <formula>0</formula>
    </cfRule>
    <cfRule type="cellIs" dxfId="923" priority="757" operator="equal">
      <formula>"ND"</formula>
    </cfRule>
  </conditionalFormatting>
  <conditionalFormatting sqref="E82:E97">
    <cfRule type="cellIs" dxfId="922" priority="753" operator="lessThan">
      <formula>0</formula>
    </cfRule>
    <cfRule type="cellIs" dxfId="921" priority="754" operator="equal">
      <formula>"-"</formula>
    </cfRule>
    <cfRule type="cellIs" dxfId="920" priority="755" operator="greaterThan">
      <formula>0</formula>
    </cfRule>
  </conditionalFormatting>
  <conditionalFormatting sqref="E82:E97">
    <cfRule type="cellIs" dxfId="919" priority="751" operator="equal">
      <formula>0</formula>
    </cfRule>
    <cfRule type="cellIs" dxfId="918" priority="752" operator="equal">
      <formula>"ND"</formula>
    </cfRule>
  </conditionalFormatting>
  <conditionalFormatting sqref="E82:E97">
    <cfRule type="cellIs" dxfId="917" priority="748" operator="lessThan">
      <formula>0</formula>
    </cfRule>
    <cfRule type="cellIs" dxfId="916" priority="749" operator="equal">
      <formula>"-"</formula>
    </cfRule>
    <cfRule type="cellIs" dxfId="915" priority="750" operator="greaterThan">
      <formula>0</formula>
    </cfRule>
  </conditionalFormatting>
  <conditionalFormatting sqref="E82:E97">
    <cfRule type="cellIs" dxfId="914" priority="746" operator="equal">
      <formula>0</formula>
    </cfRule>
    <cfRule type="cellIs" dxfId="913" priority="747" operator="equal">
      <formula>"ND"</formula>
    </cfRule>
  </conditionalFormatting>
  <conditionalFormatting sqref="E82:E97">
    <cfRule type="cellIs" dxfId="912" priority="743" operator="lessThan">
      <formula>0</formula>
    </cfRule>
    <cfRule type="cellIs" dxfId="911" priority="744" operator="equal">
      <formula>"-"</formula>
    </cfRule>
    <cfRule type="cellIs" dxfId="910" priority="745" operator="greaterThan">
      <formula>0</formula>
    </cfRule>
  </conditionalFormatting>
  <conditionalFormatting sqref="E82:E97">
    <cfRule type="cellIs" dxfId="909" priority="741" operator="equal">
      <formula>0</formula>
    </cfRule>
    <cfRule type="cellIs" dxfId="908" priority="742" operator="equal">
      <formula>"ND"</formula>
    </cfRule>
  </conditionalFormatting>
  <conditionalFormatting sqref="E82:E97">
    <cfRule type="cellIs" dxfId="907" priority="738" operator="lessThan">
      <formula>0</formula>
    </cfRule>
    <cfRule type="cellIs" dxfId="906" priority="739" operator="equal">
      <formula>"-"</formula>
    </cfRule>
    <cfRule type="cellIs" dxfId="905" priority="740" operator="greaterThan">
      <formula>0</formula>
    </cfRule>
  </conditionalFormatting>
  <conditionalFormatting sqref="E82:E97">
    <cfRule type="cellIs" dxfId="904" priority="736" operator="equal">
      <formula>0</formula>
    </cfRule>
    <cfRule type="cellIs" dxfId="903" priority="737" operator="equal">
      <formula>"ND"</formula>
    </cfRule>
  </conditionalFormatting>
  <conditionalFormatting sqref="E82:E97">
    <cfRule type="cellIs" dxfId="902" priority="733" operator="lessThan">
      <formula>0</formula>
    </cfRule>
    <cfRule type="cellIs" dxfId="901" priority="734" operator="equal">
      <formula>"-"</formula>
    </cfRule>
    <cfRule type="cellIs" dxfId="900" priority="735" operator="greaterThan">
      <formula>0</formula>
    </cfRule>
  </conditionalFormatting>
  <conditionalFormatting sqref="E82:E97">
    <cfRule type="cellIs" dxfId="899" priority="731" operator="equal">
      <formula>0</formula>
    </cfRule>
    <cfRule type="cellIs" dxfId="898" priority="732" operator="equal">
      <formula>"ND"</formula>
    </cfRule>
  </conditionalFormatting>
  <conditionalFormatting sqref="E82:E97">
    <cfRule type="cellIs" dxfId="897" priority="728" operator="lessThan">
      <formula>0</formula>
    </cfRule>
    <cfRule type="cellIs" dxfId="896" priority="729" operator="equal">
      <formula>"-"</formula>
    </cfRule>
    <cfRule type="cellIs" dxfId="895" priority="730" operator="greaterThan">
      <formula>0</formula>
    </cfRule>
  </conditionalFormatting>
  <conditionalFormatting sqref="E82:E97">
    <cfRule type="cellIs" dxfId="894" priority="726" operator="equal">
      <formula>0</formula>
    </cfRule>
    <cfRule type="cellIs" dxfId="893" priority="727" operator="equal">
      <formula>"ND"</formula>
    </cfRule>
  </conditionalFormatting>
  <conditionalFormatting sqref="E82:E97">
    <cfRule type="cellIs" dxfId="892" priority="723" operator="lessThan">
      <formula>0</formula>
    </cfRule>
    <cfRule type="cellIs" dxfId="891" priority="724" operator="equal">
      <formula>"-"</formula>
    </cfRule>
    <cfRule type="cellIs" dxfId="890" priority="725" operator="greaterThan">
      <formula>0</formula>
    </cfRule>
  </conditionalFormatting>
  <conditionalFormatting sqref="E82:E97">
    <cfRule type="cellIs" dxfId="889" priority="721" operator="equal">
      <formula>0</formula>
    </cfRule>
    <cfRule type="cellIs" dxfId="888" priority="722" operator="equal">
      <formula>"ND"</formula>
    </cfRule>
  </conditionalFormatting>
  <conditionalFormatting sqref="E82:E97">
    <cfRule type="cellIs" dxfId="887" priority="718" operator="lessThan">
      <formula>0</formula>
    </cfRule>
    <cfRule type="cellIs" dxfId="886" priority="719" operator="equal">
      <formula>"-"</formula>
    </cfRule>
    <cfRule type="cellIs" dxfId="885" priority="720" operator="greaterThan">
      <formula>0</formula>
    </cfRule>
  </conditionalFormatting>
  <conditionalFormatting sqref="E82:E97">
    <cfRule type="cellIs" dxfId="884" priority="716" operator="equal">
      <formula>0</formula>
    </cfRule>
    <cfRule type="cellIs" dxfId="883" priority="717" operator="equal">
      <formula>"ND"</formula>
    </cfRule>
  </conditionalFormatting>
  <conditionalFormatting sqref="E82:E97">
    <cfRule type="cellIs" dxfId="882" priority="713" operator="lessThan">
      <formula>0</formula>
    </cfRule>
    <cfRule type="cellIs" dxfId="881" priority="714" operator="equal">
      <formula>"-"</formula>
    </cfRule>
    <cfRule type="cellIs" dxfId="880" priority="715" operator="greaterThan">
      <formula>0</formula>
    </cfRule>
  </conditionalFormatting>
  <conditionalFormatting sqref="E82:E97">
    <cfRule type="cellIs" dxfId="879" priority="711" operator="equal">
      <formula>0</formula>
    </cfRule>
    <cfRule type="cellIs" dxfId="878" priority="712" operator="equal">
      <formula>"ND"</formula>
    </cfRule>
  </conditionalFormatting>
  <conditionalFormatting sqref="E82:E97">
    <cfRule type="cellIs" dxfId="877" priority="708" operator="lessThan">
      <formula>0</formula>
    </cfRule>
    <cfRule type="cellIs" dxfId="876" priority="709" operator="equal">
      <formula>"-"</formula>
    </cfRule>
    <cfRule type="cellIs" dxfId="875" priority="710" operator="greaterThan">
      <formula>0</formula>
    </cfRule>
  </conditionalFormatting>
  <conditionalFormatting sqref="E82:E97">
    <cfRule type="cellIs" dxfId="874" priority="706" operator="equal">
      <formula>0</formula>
    </cfRule>
    <cfRule type="cellIs" dxfId="873" priority="707" operator="equal">
      <formula>"ND"</formula>
    </cfRule>
  </conditionalFormatting>
  <conditionalFormatting sqref="E82:E97">
    <cfRule type="cellIs" dxfId="872" priority="703" operator="lessThan">
      <formula>0</formula>
    </cfRule>
    <cfRule type="cellIs" dxfId="871" priority="704" operator="equal">
      <formula>"-"</formula>
    </cfRule>
    <cfRule type="cellIs" dxfId="870" priority="705" operator="greaterThan">
      <formula>0</formula>
    </cfRule>
  </conditionalFormatting>
  <conditionalFormatting sqref="E82:E97">
    <cfRule type="cellIs" dxfId="869" priority="701" operator="equal">
      <formula>0</formula>
    </cfRule>
    <cfRule type="cellIs" dxfId="868" priority="702" operator="equal">
      <formula>"ND"</formula>
    </cfRule>
  </conditionalFormatting>
  <conditionalFormatting sqref="E98:E113">
    <cfRule type="cellIs" dxfId="867" priority="698" operator="lessThan">
      <formula>0</formula>
    </cfRule>
    <cfRule type="cellIs" dxfId="866" priority="699" operator="equal">
      <formula>"-"</formula>
    </cfRule>
    <cfRule type="cellIs" dxfId="865" priority="700" operator="greaterThan">
      <formula>0</formula>
    </cfRule>
  </conditionalFormatting>
  <conditionalFormatting sqref="E98:E113">
    <cfRule type="cellIs" dxfId="864" priority="696" operator="equal">
      <formula>0</formula>
    </cfRule>
    <cfRule type="cellIs" dxfId="863" priority="697" operator="equal">
      <formula>"ND"</formula>
    </cfRule>
  </conditionalFormatting>
  <conditionalFormatting sqref="E98:E113">
    <cfRule type="cellIs" dxfId="862" priority="693" operator="lessThan">
      <formula>0</formula>
    </cfRule>
    <cfRule type="cellIs" dxfId="861" priority="694" operator="equal">
      <formula>"-"</formula>
    </cfRule>
    <cfRule type="cellIs" dxfId="860" priority="695" operator="greaterThan">
      <formula>0</formula>
    </cfRule>
  </conditionalFormatting>
  <conditionalFormatting sqref="E98:E113">
    <cfRule type="cellIs" dxfId="859" priority="691" operator="equal">
      <formula>0</formula>
    </cfRule>
    <cfRule type="cellIs" dxfId="858" priority="692" operator="equal">
      <formula>"ND"</formula>
    </cfRule>
  </conditionalFormatting>
  <conditionalFormatting sqref="E98:E113">
    <cfRule type="cellIs" dxfId="857" priority="688" operator="lessThan">
      <formula>0</formula>
    </cfRule>
    <cfRule type="cellIs" dxfId="856" priority="689" operator="equal">
      <formula>"-"</formula>
    </cfRule>
    <cfRule type="cellIs" dxfId="855" priority="690" operator="greaterThan">
      <formula>0</formula>
    </cfRule>
  </conditionalFormatting>
  <conditionalFormatting sqref="E98:E113">
    <cfRule type="cellIs" dxfId="854" priority="686" operator="equal">
      <formula>0</formula>
    </cfRule>
    <cfRule type="cellIs" dxfId="853" priority="687" operator="equal">
      <formula>"ND"</formula>
    </cfRule>
  </conditionalFormatting>
  <conditionalFormatting sqref="E98:E113">
    <cfRule type="cellIs" dxfId="852" priority="683" operator="lessThan">
      <formula>0</formula>
    </cfRule>
    <cfRule type="cellIs" dxfId="851" priority="684" operator="equal">
      <formula>"-"</formula>
    </cfRule>
    <cfRule type="cellIs" dxfId="850" priority="685" operator="greaterThan">
      <formula>0</formula>
    </cfRule>
  </conditionalFormatting>
  <conditionalFormatting sqref="E98:E113">
    <cfRule type="cellIs" dxfId="849" priority="681" operator="equal">
      <formula>0</formula>
    </cfRule>
    <cfRule type="cellIs" dxfId="848" priority="682" operator="equal">
      <formula>"ND"</formula>
    </cfRule>
  </conditionalFormatting>
  <conditionalFormatting sqref="E98:E113">
    <cfRule type="cellIs" dxfId="847" priority="678" operator="lessThan">
      <formula>0</formula>
    </cfRule>
    <cfRule type="cellIs" dxfId="846" priority="679" operator="equal">
      <formula>"-"</formula>
    </cfRule>
    <cfRule type="cellIs" dxfId="845" priority="680" operator="greaterThan">
      <formula>0</formula>
    </cfRule>
  </conditionalFormatting>
  <conditionalFormatting sqref="E98:E113">
    <cfRule type="cellIs" dxfId="844" priority="676" operator="equal">
      <formula>0</formula>
    </cfRule>
    <cfRule type="cellIs" dxfId="843" priority="677" operator="equal">
      <formula>"ND"</formula>
    </cfRule>
  </conditionalFormatting>
  <conditionalFormatting sqref="E98:E113">
    <cfRule type="cellIs" dxfId="842" priority="673" operator="lessThan">
      <formula>0</formula>
    </cfRule>
    <cfRule type="cellIs" dxfId="841" priority="674" operator="equal">
      <formula>"-"</formula>
    </cfRule>
    <cfRule type="cellIs" dxfId="840" priority="675" operator="greaterThan">
      <formula>0</formula>
    </cfRule>
  </conditionalFormatting>
  <conditionalFormatting sqref="E98:E113">
    <cfRule type="cellIs" dxfId="839" priority="671" operator="equal">
      <formula>0</formula>
    </cfRule>
    <cfRule type="cellIs" dxfId="838" priority="672" operator="equal">
      <formula>"ND"</formula>
    </cfRule>
  </conditionalFormatting>
  <conditionalFormatting sqref="E98:E113">
    <cfRule type="cellIs" dxfId="837" priority="668" operator="lessThan">
      <formula>0</formula>
    </cfRule>
    <cfRule type="cellIs" dxfId="836" priority="669" operator="equal">
      <formula>"-"</formula>
    </cfRule>
    <cfRule type="cellIs" dxfId="835" priority="670" operator="greaterThan">
      <formula>0</formula>
    </cfRule>
  </conditionalFormatting>
  <conditionalFormatting sqref="E98:E113">
    <cfRule type="cellIs" dxfId="834" priority="666" operator="equal">
      <formula>0</formula>
    </cfRule>
    <cfRule type="cellIs" dxfId="833" priority="667" operator="equal">
      <formula>"ND"</formula>
    </cfRule>
  </conditionalFormatting>
  <conditionalFormatting sqref="E98:E113">
    <cfRule type="cellIs" dxfId="832" priority="663" operator="lessThan">
      <formula>0</formula>
    </cfRule>
    <cfRule type="cellIs" dxfId="831" priority="664" operator="equal">
      <formula>"-"</formula>
    </cfRule>
    <cfRule type="cellIs" dxfId="830" priority="665" operator="greaterThan">
      <formula>0</formula>
    </cfRule>
  </conditionalFormatting>
  <conditionalFormatting sqref="E98:E113">
    <cfRule type="cellIs" dxfId="829" priority="661" operator="equal">
      <formula>0</formula>
    </cfRule>
    <cfRule type="cellIs" dxfId="828" priority="662" operator="equal">
      <formula>"ND"</formula>
    </cfRule>
  </conditionalFormatting>
  <conditionalFormatting sqref="E98:E113">
    <cfRule type="cellIs" dxfId="827" priority="658" operator="lessThan">
      <formula>0</formula>
    </cfRule>
    <cfRule type="cellIs" dxfId="826" priority="659" operator="equal">
      <formula>"-"</formula>
    </cfRule>
    <cfRule type="cellIs" dxfId="825" priority="660" operator="greaterThan">
      <formula>0</formula>
    </cfRule>
  </conditionalFormatting>
  <conditionalFormatting sqref="E98:E113">
    <cfRule type="cellIs" dxfId="824" priority="656" operator="equal">
      <formula>0</formula>
    </cfRule>
    <cfRule type="cellIs" dxfId="823" priority="657" operator="equal">
      <formula>"ND"</formula>
    </cfRule>
  </conditionalFormatting>
  <conditionalFormatting sqref="E98:E113">
    <cfRule type="cellIs" dxfId="822" priority="653" operator="lessThan">
      <formula>0</formula>
    </cfRule>
    <cfRule type="cellIs" dxfId="821" priority="654" operator="equal">
      <formula>"-"</formula>
    </cfRule>
    <cfRule type="cellIs" dxfId="820" priority="655" operator="greaterThan">
      <formula>0</formula>
    </cfRule>
  </conditionalFormatting>
  <conditionalFormatting sqref="E98:E113">
    <cfRule type="cellIs" dxfId="819" priority="651" operator="equal">
      <formula>0</formula>
    </cfRule>
    <cfRule type="cellIs" dxfId="818" priority="652" operator="equal">
      <formula>"ND"</formula>
    </cfRule>
  </conditionalFormatting>
  <conditionalFormatting sqref="E98:E113">
    <cfRule type="cellIs" dxfId="817" priority="648" operator="lessThan">
      <formula>0</formula>
    </cfRule>
    <cfRule type="cellIs" dxfId="816" priority="649" operator="equal">
      <formula>"-"</formula>
    </cfRule>
    <cfRule type="cellIs" dxfId="815" priority="650" operator="greaterThan">
      <formula>0</formula>
    </cfRule>
  </conditionalFormatting>
  <conditionalFormatting sqref="E98:E113">
    <cfRule type="cellIs" dxfId="814" priority="646" operator="equal">
      <formula>0</formula>
    </cfRule>
    <cfRule type="cellIs" dxfId="813" priority="647" operator="equal">
      <formula>"ND"</formula>
    </cfRule>
  </conditionalFormatting>
  <conditionalFormatting sqref="E98:E113">
    <cfRule type="cellIs" dxfId="812" priority="643" operator="lessThan">
      <formula>0</formula>
    </cfRule>
    <cfRule type="cellIs" dxfId="811" priority="644" operator="equal">
      <formula>"-"</formula>
    </cfRule>
    <cfRule type="cellIs" dxfId="810" priority="645" operator="greaterThan">
      <formula>0</formula>
    </cfRule>
  </conditionalFormatting>
  <conditionalFormatting sqref="E98:E113">
    <cfRule type="cellIs" dxfId="809" priority="641" operator="equal">
      <formula>0</formula>
    </cfRule>
    <cfRule type="cellIs" dxfId="808" priority="642" operator="equal">
      <formula>"ND"</formula>
    </cfRule>
  </conditionalFormatting>
  <conditionalFormatting sqref="E98:E113">
    <cfRule type="cellIs" dxfId="807" priority="638" operator="lessThan">
      <formula>0</formula>
    </cfRule>
    <cfRule type="cellIs" dxfId="806" priority="639" operator="equal">
      <formula>"-"</formula>
    </cfRule>
    <cfRule type="cellIs" dxfId="805" priority="640" operator="greaterThan">
      <formula>0</formula>
    </cfRule>
  </conditionalFormatting>
  <conditionalFormatting sqref="E98:E113">
    <cfRule type="cellIs" dxfId="804" priority="636" operator="equal">
      <formula>0</formula>
    </cfRule>
    <cfRule type="cellIs" dxfId="803" priority="637" operator="equal">
      <formula>"ND"</formula>
    </cfRule>
  </conditionalFormatting>
  <conditionalFormatting sqref="E98:E113">
    <cfRule type="cellIs" dxfId="802" priority="633" operator="lessThan">
      <formula>0</formula>
    </cfRule>
    <cfRule type="cellIs" dxfId="801" priority="634" operator="equal">
      <formula>"-"</formula>
    </cfRule>
    <cfRule type="cellIs" dxfId="800" priority="635" operator="greaterThan">
      <formula>0</formula>
    </cfRule>
  </conditionalFormatting>
  <conditionalFormatting sqref="E98:E113">
    <cfRule type="cellIs" dxfId="799" priority="631" operator="equal">
      <formula>0</formula>
    </cfRule>
    <cfRule type="cellIs" dxfId="798" priority="632" operator="equal">
      <formula>"ND"</formula>
    </cfRule>
  </conditionalFormatting>
  <conditionalFormatting sqref="E98:E113">
    <cfRule type="cellIs" dxfId="797" priority="628" operator="lessThan">
      <formula>0</formula>
    </cfRule>
    <cfRule type="cellIs" dxfId="796" priority="629" operator="equal">
      <formula>"-"</formula>
    </cfRule>
    <cfRule type="cellIs" dxfId="795" priority="630" operator="greaterThan">
      <formula>0</formula>
    </cfRule>
  </conditionalFormatting>
  <conditionalFormatting sqref="E98:E113">
    <cfRule type="cellIs" dxfId="794" priority="626" operator="equal">
      <formula>0</formula>
    </cfRule>
    <cfRule type="cellIs" dxfId="793" priority="627" operator="equal">
      <formula>"ND"</formula>
    </cfRule>
  </conditionalFormatting>
  <conditionalFormatting sqref="E98:E113">
    <cfRule type="cellIs" dxfId="792" priority="623" operator="lessThan">
      <formula>0</formula>
    </cfRule>
    <cfRule type="cellIs" dxfId="791" priority="624" operator="equal">
      <formula>"-"</formula>
    </cfRule>
    <cfRule type="cellIs" dxfId="790" priority="625" operator="greaterThan">
      <formula>0</formula>
    </cfRule>
  </conditionalFormatting>
  <conditionalFormatting sqref="E98:E113">
    <cfRule type="cellIs" dxfId="789" priority="621" operator="equal">
      <formula>0</formula>
    </cfRule>
    <cfRule type="cellIs" dxfId="788" priority="622" operator="equal">
      <formula>"ND"</formula>
    </cfRule>
  </conditionalFormatting>
  <conditionalFormatting sqref="E98:E113">
    <cfRule type="cellIs" dxfId="787" priority="618" operator="lessThan">
      <formula>0</formula>
    </cfRule>
    <cfRule type="cellIs" dxfId="786" priority="619" operator="equal">
      <formula>"-"</formula>
    </cfRule>
    <cfRule type="cellIs" dxfId="785" priority="620" operator="greaterThan">
      <formula>0</formula>
    </cfRule>
  </conditionalFormatting>
  <conditionalFormatting sqref="E98:E113">
    <cfRule type="cellIs" dxfId="784" priority="616" operator="equal">
      <formula>0</formula>
    </cfRule>
    <cfRule type="cellIs" dxfId="783" priority="617" operator="equal">
      <formula>"ND"</formula>
    </cfRule>
  </conditionalFormatting>
  <conditionalFormatting sqref="E114:E129">
    <cfRule type="cellIs" dxfId="782" priority="613" operator="lessThan">
      <formula>0</formula>
    </cfRule>
    <cfRule type="cellIs" dxfId="781" priority="614" operator="equal">
      <formula>"-"</formula>
    </cfRule>
    <cfRule type="cellIs" dxfId="780" priority="615" operator="greaterThan">
      <formula>0</formula>
    </cfRule>
  </conditionalFormatting>
  <conditionalFormatting sqref="E114:E129">
    <cfRule type="cellIs" dxfId="779" priority="611" operator="equal">
      <formula>0</formula>
    </cfRule>
    <cfRule type="cellIs" dxfId="778" priority="612" operator="equal">
      <formula>"ND"</formula>
    </cfRule>
  </conditionalFormatting>
  <conditionalFormatting sqref="E114:E129">
    <cfRule type="cellIs" dxfId="777" priority="608" operator="lessThan">
      <formula>0</formula>
    </cfRule>
    <cfRule type="cellIs" dxfId="776" priority="609" operator="equal">
      <formula>"-"</formula>
    </cfRule>
    <cfRule type="cellIs" dxfId="775" priority="610" operator="greaterThan">
      <formula>0</formula>
    </cfRule>
  </conditionalFormatting>
  <conditionalFormatting sqref="E114:E129">
    <cfRule type="cellIs" dxfId="774" priority="606" operator="equal">
      <formula>0</formula>
    </cfRule>
    <cfRule type="cellIs" dxfId="773" priority="607" operator="equal">
      <formula>"ND"</formula>
    </cfRule>
  </conditionalFormatting>
  <conditionalFormatting sqref="E114:E129">
    <cfRule type="cellIs" dxfId="772" priority="603" operator="lessThan">
      <formula>0</formula>
    </cfRule>
    <cfRule type="cellIs" dxfId="771" priority="604" operator="equal">
      <formula>"-"</formula>
    </cfRule>
    <cfRule type="cellIs" dxfId="770" priority="605" operator="greaterThan">
      <formula>0</formula>
    </cfRule>
  </conditionalFormatting>
  <conditionalFormatting sqref="E114:E129">
    <cfRule type="cellIs" dxfId="769" priority="601" operator="equal">
      <formula>0</formula>
    </cfRule>
    <cfRule type="cellIs" dxfId="768" priority="602" operator="equal">
      <formula>"ND"</formula>
    </cfRule>
  </conditionalFormatting>
  <conditionalFormatting sqref="E114:E129">
    <cfRule type="cellIs" dxfId="767" priority="598" operator="lessThan">
      <formula>0</formula>
    </cfRule>
    <cfRule type="cellIs" dxfId="766" priority="599" operator="equal">
      <formula>"-"</formula>
    </cfRule>
    <cfRule type="cellIs" dxfId="765" priority="600" operator="greaterThan">
      <formula>0</formula>
    </cfRule>
  </conditionalFormatting>
  <conditionalFormatting sqref="E114:E129">
    <cfRule type="cellIs" dxfId="764" priority="596" operator="equal">
      <formula>0</formula>
    </cfRule>
    <cfRule type="cellIs" dxfId="763" priority="597" operator="equal">
      <formula>"ND"</formula>
    </cfRule>
  </conditionalFormatting>
  <conditionalFormatting sqref="E114:E129">
    <cfRule type="cellIs" dxfId="762" priority="593" operator="lessThan">
      <formula>0</formula>
    </cfRule>
    <cfRule type="cellIs" dxfId="761" priority="594" operator="equal">
      <formula>"-"</formula>
    </cfRule>
    <cfRule type="cellIs" dxfId="760" priority="595" operator="greaterThan">
      <formula>0</formula>
    </cfRule>
  </conditionalFormatting>
  <conditionalFormatting sqref="E114:E129">
    <cfRule type="cellIs" dxfId="759" priority="591" operator="equal">
      <formula>0</formula>
    </cfRule>
    <cfRule type="cellIs" dxfId="758" priority="592" operator="equal">
      <formula>"ND"</formula>
    </cfRule>
  </conditionalFormatting>
  <conditionalFormatting sqref="E114:E129">
    <cfRule type="cellIs" dxfId="757" priority="588" operator="lessThan">
      <formula>0</formula>
    </cfRule>
    <cfRule type="cellIs" dxfId="756" priority="589" operator="equal">
      <formula>"-"</formula>
    </cfRule>
    <cfRule type="cellIs" dxfId="755" priority="590" operator="greaterThan">
      <formula>0</formula>
    </cfRule>
  </conditionalFormatting>
  <conditionalFormatting sqref="E114:E129">
    <cfRule type="cellIs" dxfId="754" priority="586" operator="equal">
      <formula>0</formula>
    </cfRule>
    <cfRule type="cellIs" dxfId="753" priority="587" operator="equal">
      <formula>"ND"</formula>
    </cfRule>
  </conditionalFormatting>
  <conditionalFormatting sqref="E114:E129">
    <cfRule type="cellIs" dxfId="752" priority="583" operator="lessThan">
      <formula>0</formula>
    </cfRule>
    <cfRule type="cellIs" dxfId="751" priority="584" operator="equal">
      <formula>"-"</formula>
    </cfRule>
    <cfRule type="cellIs" dxfId="750" priority="585" operator="greaterThan">
      <formula>0</formula>
    </cfRule>
  </conditionalFormatting>
  <conditionalFormatting sqref="E114:E129">
    <cfRule type="cellIs" dxfId="749" priority="581" operator="equal">
      <formula>0</formula>
    </cfRule>
    <cfRule type="cellIs" dxfId="748" priority="582" operator="equal">
      <formula>"ND"</formula>
    </cfRule>
  </conditionalFormatting>
  <conditionalFormatting sqref="E114:E129">
    <cfRule type="cellIs" dxfId="747" priority="578" operator="lessThan">
      <formula>0</formula>
    </cfRule>
    <cfRule type="cellIs" dxfId="746" priority="579" operator="equal">
      <formula>"-"</formula>
    </cfRule>
    <cfRule type="cellIs" dxfId="745" priority="580" operator="greaterThan">
      <formula>0</formula>
    </cfRule>
  </conditionalFormatting>
  <conditionalFormatting sqref="E114:E129">
    <cfRule type="cellIs" dxfId="744" priority="576" operator="equal">
      <formula>0</formula>
    </cfRule>
    <cfRule type="cellIs" dxfId="743" priority="577" operator="equal">
      <formula>"ND"</formula>
    </cfRule>
  </conditionalFormatting>
  <conditionalFormatting sqref="E114:E129">
    <cfRule type="cellIs" dxfId="742" priority="573" operator="lessThan">
      <formula>0</formula>
    </cfRule>
    <cfRule type="cellIs" dxfId="741" priority="574" operator="equal">
      <formula>"-"</formula>
    </cfRule>
    <cfRule type="cellIs" dxfId="740" priority="575" operator="greaterThan">
      <formula>0</formula>
    </cfRule>
  </conditionalFormatting>
  <conditionalFormatting sqref="E114:E129">
    <cfRule type="cellIs" dxfId="739" priority="571" operator="equal">
      <formula>0</formula>
    </cfRule>
    <cfRule type="cellIs" dxfId="738" priority="572" operator="equal">
      <formula>"ND"</formula>
    </cfRule>
  </conditionalFormatting>
  <conditionalFormatting sqref="E114:E129">
    <cfRule type="cellIs" dxfId="737" priority="568" operator="lessThan">
      <formula>0</formula>
    </cfRule>
    <cfRule type="cellIs" dxfId="736" priority="569" operator="equal">
      <formula>"-"</formula>
    </cfRule>
    <cfRule type="cellIs" dxfId="735" priority="570" operator="greaterThan">
      <formula>0</formula>
    </cfRule>
  </conditionalFormatting>
  <conditionalFormatting sqref="E114:E129">
    <cfRule type="cellIs" dxfId="734" priority="566" operator="equal">
      <formula>0</formula>
    </cfRule>
    <cfRule type="cellIs" dxfId="733" priority="567" operator="equal">
      <formula>"ND"</formula>
    </cfRule>
  </conditionalFormatting>
  <conditionalFormatting sqref="E114:E129">
    <cfRule type="cellIs" dxfId="732" priority="563" operator="lessThan">
      <formula>0</formula>
    </cfRule>
    <cfRule type="cellIs" dxfId="731" priority="564" operator="equal">
      <formula>"-"</formula>
    </cfRule>
    <cfRule type="cellIs" dxfId="730" priority="565" operator="greaterThan">
      <formula>0</formula>
    </cfRule>
  </conditionalFormatting>
  <conditionalFormatting sqref="E114:E129">
    <cfRule type="cellIs" dxfId="729" priority="561" operator="equal">
      <formula>0</formula>
    </cfRule>
    <cfRule type="cellIs" dxfId="728" priority="562" operator="equal">
      <formula>"ND"</formula>
    </cfRule>
  </conditionalFormatting>
  <conditionalFormatting sqref="E114:E129">
    <cfRule type="cellIs" dxfId="727" priority="558" operator="lessThan">
      <formula>0</formula>
    </cfRule>
    <cfRule type="cellIs" dxfId="726" priority="559" operator="equal">
      <formula>"-"</formula>
    </cfRule>
    <cfRule type="cellIs" dxfId="725" priority="560" operator="greaterThan">
      <formula>0</formula>
    </cfRule>
  </conditionalFormatting>
  <conditionalFormatting sqref="E114:E129">
    <cfRule type="cellIs" dxfId="724" priority="556" operator="equal">
      <formula>0</formula>
    </cfRule>
    <cfRule type="cellIs" dxfId="723" priority="557" operator="equal">
      <formula>"ND"</formula>
    </cfRule>
  </conditionalFormatting>
  <conditionalFormatting sqref="E114:E129">
    <cfRule type="cellIs" dxfId="722" priority="553" operator="lessThan">
      <formula>0</formula>
    </cfRule>
    <cfRule type="cellIs" dxfId="721" priority="554" operator="equal">
      <formula>"-"</formula>
    </cfRule>
    <cfRule type="cellIs" dxfId="720" priority="555" operator="greaterThan">
      <formula>0</formula>
    </cfRule>
  </conditionalFormatting>
  <conditionalFormatting sqref="E114:E129">
    <cfRule type="cellIs" dxfId="719" priority="551" operator="equal">
      <formula>0</formula>
    </cfRule>
    <cfRule type="cellIs" dxfId="718" priority="552" operator="equal">
      <formula>"ND"</formula>
    </cfRule>
  </conditionalFormatting>
  <conditionalFormatting sqref="E114:E129">
    <cfRule type="cellIs" dxfId="717" priority="548" operator="lessThan">
      <formula>0</formula>
    </cfRule>
    <cfRule type="cellIs" dxfId="716" priority="549" operator="equal">
      <formula>"-"</formula>
    </cfRule>
    <cfRule type="cellIs" dxfId="715" priority="550" operator="greaterThan">
      <formula>0</formula>
    </cfRule>
  </conditionalFormatting>
  <conditionalFormatting sqref="E114:E129">
    <cfRule type="cellIs" dxfId="714" priority="546" operator="equal">
      <formula>0</formula>
    </cfRule>
    <cfRule type="cellIs" dxfId="713" priority="547" operator="equal">
      <formula>"ND"</formula>
    </cfRule>
  </conditionalFormatting>
  <conditionalFormatting sqref="E114:E129">
    <cfRule type="cellIs" dxfId="712" priority="543" operator="lessThan">
      <formula>0</formula>
    </cfRule>
    <cfRule type="cellIs" dxfId="711" priority="544" operator="equal">
      <formula>"-"</formula>
    </cfRule>
    <cfRule type="cellIs" dxfId="710" priority="545" operator="greaterThan">
      <formula>0</formula>
    </cfRule>
  </conditionalFormatting>
  <conditionalFormatting sqref="E114:E129">
    <cfRule type="cellIs" dxfId="709" priority="541" operator="equal">
      <formula>0</formula>
    </cfRule>
    <cfRule type="cellIs" dxfId="708" priority="542" operator="equal">
      <formula>"ND"</formula>
    </cfRule>
  </conditionalFormatting>
  <conditionalFormatting sqref="E114:E129">
    <cfRule type="cellIs" dxfId="707" priority="538" operator="lessThan">
      <formula>0</formula>
    </cfRule>
    <cfRule type="cellIs" dxfId="706" priority="539" operator="equal">
      <formula>"-"</formula>
    </cfRule>
    <cfRule type="cellIs" dxfId="705" priority="540" operator="greaterThan">
      <formula>0</formula>
    </cfRule>
  </conditionalFormatting>
  <conditionalFormatting sqref="E114:E129">
    <cfRule type="cellIs" dxfId="704" priority="536" operator="equal">
      <formula>0</formula>
    </cfRule>
    <cfRule type="cellIs" dxfId="703" priority="537" operator="equal">
      <formula>"ND"</formula>
    </cfRule>
  </conditionalFormatting>
  <conditionalFormatting sqref="E114:E129">
    <cfRule type="cellIs" dxfId="702" priority="533" operator="lessThan">
      <formula>0</formula>
    </cfRule>
    <cfRule type="cellIs" dxfId="701" priority="534" operator="equal">
      <formula>"-"</formula>
    </cfRule>
    <cfRule type="cellIs" dxfId="700" priority="535" operator="greaterThan">
      <formula>0</formula>
    </cfRule>
  </conditionalFormatting>
  <conditionalFormatting sqref="E114:E129">
    <cfRule type="cellIs" dxfId="699" priority="531" operator="equal">
      <formula>0</formula>
    </cfRule>
    <cfRule type="cellIs" dxfId="698" priority="532" operator="equal">
      <formula>"ND"</formula>
    </cfRule>
  </conditionalFormatting>
  <conditionalFormatting sqref="E114:E129">
    <cfRule type="cellIs" dxfId="697" priority="528" operator="lessThan">
      <formula>0</formula>
    </cfRule>
    <cfRule type="cellIs" dxfId="696" priority="529" operator="equal">
      <formula>"-"</formula>
    </cfRule>
    <cfRule type="cellIs" dxfId="695" priority="530" operator="greaterThan">
      <formula>0</formula>
    </cfRule>
  </conditionalFormatting>
  <conditionalFormatting sqref="E114:E129">
    <cfRule type="cellIs" dxfId="694" priority="526" operator="equal">
      <formula>0</formula>
    </cfRule>
    <cfRule type="cellIs" dxfId="693" priority="527" operator="equal">
      <formula>"ND"</formula>
    </cfRule>
  </conditionalFormatting>
  <conditionalFormatting sqref="E130:E145">
    <cfRule type="cellIs" dxfId="692" priority="523" operator="lessThan">
      <formula>0</formula>
    </cfRule>
    <cfRule type="cellIs" dxfId="691" priority="524" operator="equal">
      <formula>"-"</formula>
    </cfRule>
    <cfRule type="cellIs" dxfId="690" priority="525" operator="greaterThan">
      <formula>0</formula>
    </cfRule>
  </conditionalFormatting>
  <conditionalFormatting sqref="E130:E145">
    <cfRule type="cellIs" dxfId="689" priority="521" operator="equal">
      <formula>0</formula>
    </cfRule>
    <cfRule type="cellIs" dxfId="688" priority="522" operator="equal">
      <formula>"ND"</formula>
    </cfRule>
  </conditionalFormatting>
  <conditionalFormatting sqref="E130:E145">
    <cfRule type="cellIs" dxfId="687" priority="518" operator="lessThan">
      <formula>0</formula>
    </cfRule>
    <cfRule type="cellIs" dxfId="686" priority="519" operator="equal">
      <formula>"-"</formula>
    </cfRule>
    <cfRule type="cellIs" dxfId="685" priority="520" operator="greaterThan">
      <formula>0</formula>
    </cfRule>
  </conditionalFormatting>
  <conditionalFormatting sqref="E130:E145">
    <cfRule type="cellIs" dxfId="684" priority="516" operator="equal">
      <formula>0</formula>
    </cfRule>
    <cfRule type="cellIs" dxfId="683" priority="517" operator="equal">
      <formula>"ND"</formula>
    </cfRule>
  </conditionalFormatting>
  <conditionalFormatting sqref="E130:E145">
    <cfRule type="cellIs" dxfId="682" priority="513" operator="lessThan">
      <formula>0</formula>
    </cfRule>
    <cfRule type="cellIs" dxfId="681" priority="514" operator="equal">
      <formula>"-"</formula>
    </cfRule>
    <cfRule type="cellIs" dxfId="680" priority="515" operator="greaterThan">
      <formula>0</formula>
    </cfRule>
  </conditionalFormatting>
  <conditionalFormatting sqref="E130:E145">
    <cfRule type="cellIs" dxfId="679" priority="511" operator="equal">
      <formula>0</formula>
    </cfRule>
    <cfRule type="cellIs" dxfId="678" priority="512" operator="equal">
      <formula>"ND"</formula>
    </cfRule>
  </conditionalFormatting>
  <conditionalFormatting sqref="E130:E145">
    <cfRule type="cellIs" dxfId="677" priority="508" operator="lessThan">
      <formula>0</formula>
    </cfRule>
    <cfRule type="cellIs" dxfId="676" priority="509" operator="equal">
      <formula>"-"</formula>
    </cfRule>
    <cfRule type="cellIs" dxfId="675" priority="510" operator="greaterThan">
      <formula>0</formula>
    </cfRule>
  </conditionalFormatting>
  <conditionalFormatting sqref="E130:E145">
    <cfRule type="cellIs" dxfId="674" priority="506" operator="equal">
      <formula>0</formula>
    </cfRule>
    <cfRule type="cellIs" dxfId="673" priority="507" operator="equal">
      <formula>"ND"</formula>
    </cfRule>
  </conditionalFormatting>
  <conditionalFormatting sqref="E130:E145">
    <cfRule type="cellIs" dxfId="672" priority="503" operator="lessThan">
      <formula>0</formula>
    </cfRule>
    <cfRule type="cellIs" dxfId="671" priority="504" operator="equal">
      <formula>"-"</formula>
    </cfRule>
    <cfRule type="cellIs" dxfId="670" priority="505" operator="greaterThan">
      <formula>0</formula>
    </cfRule>
  </conditionalFormatting>
  <conditionalFormatting sqref="E130:E145">
    <cfRule type="cellIs" dxfId="669" priority="501" operator="equal">
      <formula>0</formula>
    </cfRule>
    <cfRule type="cellIs" dxfId="668" priority="502" operator="equal">
      <formula>"ND"</formula>
    </cfRule>
  </conditionalFormatting>
  <conditionalFormatting sqref="E130:E145">
    <cfRule type="cellIs" dxfId="667" priority="498" operator="lessThan">
      <formula>0</formula>
    </cfRule>
    <cfRule type="cellIs" dxfId="666" priority="499" operator="equal">
      <formula>"-"</formula>
    </cfRule>
    <cfRule type="cellIs" dxfId="665" priority="500" operator="greaterThan">
      <formula>0</formula>
    </cfRule>
  </conditionalFormatting>
  <conditionalFormatting sqref="E130:E145">
    <cfRule type="cellIs" dxfId="664" priority="496" operator="equal">
      <formula>0</formula>
    </cfRule>
    <cfRule type="cellIs" dxfId="663" priority="497" operator="equal">
      <formula>"ND"</formula>
    </cfRule>
  </conditionalFormatting>
  <conditionalFormatting sqref="E130:E145">
    <cfRule type="cellIs" dxfId="662" priority="493" operator="lessThan">
      <formula>0</formula>
    </cfRule>
    <cfRule type="cellIs" dxfId="661" priority="494" operator="equal">
      <formula>"-"</formula>
    </cfRule>
    <cfRule type="cellIs" dxfId="660" priority="495" operator="greaterThan">
      <formula>0</formula>
    </cfRule>
  </conditionalFormatting>
  <conditionalFormatting sqref="E130:E145">
    <cfRule type="cellIs" dxfId="659" priority="491" operator="equal">
      <formula>0</formula>
    </cfRule>
    <cfRule type="cellIs" dxfId="658" priority="492" operator="equal">
      <formula>"ND"</formula>
    </cfRule>
  </conditionalFormatting>
  <conditionalFormatting sqref="E130:E145">
    <cfRule type="cellIs" dxfId="657" priority="488" operator="lessThan">
      <formula>0</formula>
    </cfRule>
    <cfRule type="cellIs" dxfId="656" priority="489" operator="equal">
      <formula>"-"</formula>
    </cfRule>
    <cfRule type="cellIs" dxfId="655" priority="490" operator="greaterThan">
      <formula>0</formula>
    </cfRule>
  </conditionalFormatting>
  <conditionalFormatting sqref="E130:E145">
    <cfRule type="cellIs" dxfId="654" priority="486" operator="equal">
      <formula>0</formula>
    </cfRule>
    <cfRule type="cellIs" dxfId="653" priority="487" operator="equal">
      <formula>"ND"</formula>
    </cfRule>
  </conditionalFormatting>
  <conditionalFormatting sqref="E130:E145">
    <cfRule type="cellIs" dxfId="652" priority="483" operator="lessThan">
      <formula>0</formula>
    </cfRule>
    <cfRule type="cellIs" dxfId="651" priority="484" operator="equal">
      <formula>"-"</formula>
    </cfRule>
    <cfRule type="cellIs" dxfId="650" priority="485" operator="greaterThan">
      <formula>0</formula>
    </cfRule>
  </conditionalFormatting>
  <conditionalFormatting sqref="E130:E145">
    <cfRule type="cellIs" dxfId="649" priority="481" operator="equal">
      <formula>0</formula>
    </cfRule>
    <cfRule type="cellIs" dxfId="648" priority="482" operator="equal">
      <formula>"ND"</formula>
    </cfRule>
  </conditionalFormatting>
  <conditionalFormatting sqref="E130:E145">
    <cfRule type="cellIs" dxfId="647" priority="478" operator="lessThan">
      <formula>0</formula>
    </cfRule>
    <cfRule type="cellIs" dxfId="646" priority="479" operator="equal">
      <formula>"-"</formula>
    </cfRule>
    <cfRule type="cellIs" dxfId="645" priority="480" operator="greaterThan">
      <formula>0</formula>
    </cfRule>
  </conditionalFormatting>
  <conditionalFormatting sqref="E130:E145">
    <cfRule type="cellIs" dxfId="644" priority="476" operator="equal">
      <formula>0</formula>
    </cfRule>
    <cfRule type="cellIs" dxfId="643" priority="477" operator="equal">
      <formula>"ND"</formula>
    </cfRule>
  </conditionalFormatting>
  <conditionalFormatting sqref="E130:E145">
    <cfRule type="cellIs" dxfId="642" priority="473" operator="lessThan">
      <formula>0</formula>
    </cfRule>
    <cfRule type="cellIs" dxfId="641" priority="474" operator="equal">
      <formula>"-"</formula>
    </cfRule>
    <cfRule type="cellIs" dxfId="640" priority="475" operator="greaterThan">
      <formula>0</formula>
    </cfRule>
  </conditionalFormatting>
  <conditionalFormatting sqref="E130:E145">
    <cfRule type="cellIs" dxfId="639" priority="471" operator="equal">
      <formula>0</formula>
    </cfRule>
    <cfRule type="cellIs" dxfId="638" priority="472" operator="equal">
      <formula>"ND"</formula>
    </cfRule>
  </conditionalFormatting>
  <conditionalFormatting sqref="E130:E145">
    <cfRule type="cellIs" dxfId="637" priority="468" operator="lessThan">
      <formula>0</formula>
    </cfRule>
    <cfRule type="cellIs" dxfId="636" priority="469" operator="equal">
      <formula>"-"</formula>
    </cfRule>
    <cfRule type="cellIs" dxfId="635" priority="470" operator="greaterThan">
      <formula>0</formula>
    </cfRule>
  </conditionalFormatting>
  <conditionalFormatting sqref="E130:E145">
    <cfRule type="cellIs" dxfId="634" priority="466" operator="equal">
      <formula>0</formula>
    </cfRule>
    <cfRule type="cellIs" dxfId="633" priority="467" operator="equal">
      <formula>"ND"</formula>
    </cfRule>
  </conditionalFormatting>
  <conditionalFormatting sqref="E130:E145">
    <cfRule type="cellIs" dxfId="632" priority="463" operator="lessThan">
      <formula>0</formula>
    </cfRule>
    <cfRule type="cellIs" dxfId="631" priority="464" operator="equal">
      <formula>"-"</formula>
    </cfRule>
    <cfRule type="cellIs" dxfId="630" priority="465" operator="greaterThan">
      <formula>0</formula>
    </cfRule>
  </conditionalFormatting>
  <conditionalFormatting sqref="E130:E145">
    <cfRule type="cellIs" dxfId="629" priority="461" operator="equal">
      <formula>0</formula>
    </cfRule>
    <cfRule type="cellIs" dxfId="628" priority="462" operator="equal">
      <formula>"ND"</formula>
    </cfRule>
  </conditionalFormatting>
  <conditionalFormatting sqref="E130:E145">
    <cfRule type="cellIs" dxfId="627" priority="458" operator="lessThan">
      <formula>0</formula>
    </cfRule>
    <cfRule type="cellIs" dxfId="626" priority="459" operator="equal">
      <formula>"-"</formula>
    </cfRule>
    <cfRule type="cellIs" dxfId="625" priority="460" operator="greaterThan">
      <formula>0</formula>
    </cfRule>
  </conditionalFormatting>
  <conditionalFormatting sqref="E130:E145">
    <cfRule type="cellIs" dxfId="624" priority="456" operator="equal">
      <formula>0</formula>
    </cfRule>
    <cfRule type="cellIs" dxfId="623" priority="457" operator="equal">
      <formula>"ND"</formula>
    </cfRule>
  </conditionalFormatting>
  <conditionalFormatting sqref="E130:E145">
    <cfRule type="cellIs" dxfId="622" priority="453" operator="lessThan">
      <formula>0</formula>
    </cfRule>
    <cfRule type="cellIs" dxfId="621" priority="454" operator="equal">
      <formula>"-"</formula>
    </cfRule>
    <cfRule type="cellIs" dxfId="620" priority="455" operator="greaterThan">
      <formula>0</formula>
    </cfRule>
  </conditionalFormatting>
  <conditionalFormatting sqref="E130:E145">
    <cfRule type="cellIs" dxfId="619" priority="451" operator="equal">
      <formula>0</formula>
    </cfRule>
    <cfRule type="cellIs" dxfId="618" priority="452" operator="equal">
      <formula>"ND"</formula>
    </cfRule>
  </conditionalFormatting>
  <conditionalFormatting sqref="E130:E145">
    <cfRule type="cellIs" dxfId="617" priority="448" operator="lessThan">
      <formula>0</formula>
    </cfRule>
    <cfRule type="cellIs" dxfId="616" priority="449" operator="equal">
      <formula>"-"</formula>
    </cfRule>
    <cfRule type="cellIs" dxfId="615" priority="450" operator="greaterThan">
      <formula>0</formula>
    </cfRule>
  </conditionalFormatting>
  <conditionalFormatting sqref="E130:E145">
    <cfRule type="cellIs" dxfId="614" priority="446" operator="equal">
      <formula>0</formula>
    </cfRule>
    <cfRule type="cellIs" dxfId="613" priority="447" operator="equal">
      <formula>"ND"</formula>
    </cfRule>
  </conditionalFormatting>
  <conditionalFormatting sqref="E130:E145">
    <cfRule type="cellIs" dxfId="612" priority="443" operator="lessThan">
      <formula>0</formula>
    </cfRule>
    <cfRule type="cellIs" dxfId="611" priority="444" operator="equal">
      <formula>"-"</formula>
    </cfRule>
    <cfRule type="cellIs" dxfId="610" priority="445" operator="greaterThan">
      <formula>0</formula>
    </cfRule>
  </conditionalFormatting>
  <conditionalFormatting sqref="E130:E145">
    <cfRule type="cellIs" dxfId="609" priority="441" operator="equal">
      <formula>0</formula>
    </cfRule>
    <cfRule type="cellIs" dxfId="608" priority="442" operator="equal">
      <formula>"ND"</formula>
    </cfRule>
  </conditionalFormatting>
  <conditionalFormatting sqref="E130:E145">
    <cfRule type="cellIs" dxfId="607" priority="438" operator="lessThan">
      <formula>0</formula>
    </cfRule>
    <cfRule type="cellIs" dxfId="606" priority="439" operator="equal">
      <formula>"-"</formula>
    </cfRule>
    <cfRule type="cellIs" dxfId="605" priority="440" operator="greaterThan">
      <formula>0</formula>
    </cfRule>
  </conditionalFormatting>
  <conditionalFormatting sqref="E130:E145">
    <cfRule type="cellIs" dxfId="604" priority="436" operator="equal">
      <formula>0</formula>
    </cfRule>
    <cfRule type="cellIs" dxfId="603" priority="437" operator="equal">
      <formula>"ND"</formula>
    </cfRule>
  </conditionalFormatting>
  <conditionalFormatting sqref="E130:E145">
    <cfRule type="cellIs" dxfId="602" priority="433" operator="lessThan">
      <formula>0</formula>
    </cfRule>
    <cfRule type="cellIs" dxfId="601" priority="434" operator="equal">
      <formula>"-"</formula>
    </cfRule>
    <cfRule type="cellIs" dxfId="600" priority="435" operator="greaterThan">
      <formula>0</formula>
    </cfRule>
  </conditionalFormatting>
  <conditionalFormatting sqref="E130:E145">
    <cfRule type="cellIs" dxfId="599" priority="431" operator="equal">
      <formula>0</formula>
    </cfRule>
    <cfRule type="cellIs" dxfId="598" priority="432" operator="equal">
      <formula>"ND"</formula>
    </cfRule>
  </conditionalFormatting>
  <conditionalFormatting sqref="E146:E161">
    <cfRule type="cellIs" dxfId="597" priority="428" operator="lessThan">
      <formula>0</formula>
    </cfRule>
    <cfRule type="cellIs" dxfId="596" priority="429" operator="equal">
      <formula>"-"</formula>
    </cfRule>
    <cfRule type="cellIs" dxfId="595" priority="430" operator="greaterThan">
      <formula>0</formula>
    </cfRule>
  </conditionalFormatting>
  <conditionalFormatting sqref="E146:E161">
    <cfRule type="cellIs" dxfId="594" priority="426" operator="equal">
      <formula>0</formula>
    </cfRule>
    <cfRule type="cellIs" dxfId="593" priority="427" operator="equal">
      <formula>"ND"</formula>
    </cfRule>
  </conditionalFormatting>
  <conditionalFormatting sqref="E146:E161">
    <cfRule type="cellIs" dxfId="592" priority="423" operator="lessThan">
      <formula>0</formula>
    </cfRule>
    <cfRule type="cellIs" dxfId="591" priority="424" operator="equal">
      <formula>"-"</formula>
    </cfRule>
    <cfRule type="cellIs" dxfId="590" priority="425" operator="greaterThan">
      <formula>0</formula>
    </cfRule>
  </conditionalFormatting>
  <conditionalFormatting sqref="E146:E161">
    <cfRule type="cellIs" dxfId="589" priority="421" operator="equal">
      <formula>0</formula>
    </cfRule>
    <cfRule type="cellIs" dxfId="588" priority="422" operator="equal">
      <formula>"ND"</formula>
    </cfRule>
  </conditionalFormatting>
  <conditionalFormatting sqref="E146:E161">
    <cfRule type="cellIs" dxfId="587" priority="418" operator="lessThan">
      <formula>0</formula>
    </cfRule>
    <cfRule type="cellIs" dxfId="586" priority="419" operator="equal">
      <formula>"-"</formula>
    </cfRule>
    <cfRule type="cellIs" dxfId="585" priority="420" operator="greaterThan">
      <formula>0</formula>
    </cfRule>
  </conditionalFormatting>
  <conditionalFormatting sqref="E146:E161">
    <cfRule type="cellIs" dxfId="584" priority="416" operator="equal">
      <formula>0</formula>
    </cfRule>
    <cfRule type="cellIs" dxfId="583" priority="417" operator="equal">
      <formula>"ND"</formula>
    </cfRule>
  </conditionalFormatting>
  <conditionalFormatting sqref="E146:E161">
    <cfRule type="cellIs" dxfId="582" priority="413" operator="lessThan">
      <formula>0</formula>
    </cfRule>
    <cfRule type="cellIs" dxfId="581" priority="414" operator="equal">
      <formula>"-"</formula>
    </cfRule>
    <cfRule type="cellIs" dxfId="580" priority="415" operator="greaterThan">
      <formula>0</formula>
    </cfRule>
  </conditionalFormatting>
  <conditionalFormatting sqref="E146:E161">
    <cfRule type="cellIs" dxfId="579" priority="411" operator="equal">
      <formula>0</formula>
    </cfRule>
    <cfRule type="cellIs" dxfId="578" priority="412" operator="equal">
      <formula>"ND"</formula>
    </cfRule>
  </conditionalFormatting>
  <conditionalFormatting sqref="E146:E161">
    <cfRule type="cellIs" dxfId="577" priority="408" operator="lessThan">
      <formula>0</formula>
    </cfRule>
    <cfRule type="cellIs" dxfId="576" priority="409" operator="equal">
      <formula>"-"</formula>
    </cfRule>
    <cfRule type="cellIs" dxfId="575" priority="410" operator="greaterThan">
      <formula>0</formula>
    </cfRule>
  </conditionalFormatting>
  <conditionalFormatting sqref="E146:E161">
    <cfRule type="cellIs" dxfId="574" priority="406" operator="equal">
      <formula>0</formula>
    </cfRule>
    <cfRule type="cellIs" dxfId="573" priority="407" operator="equal">
      <formula>"ND"</formula>
    </cfRule>
  </conditionalFormatting>
  <conditionalFormatting sqref="E146:E161">
    <cfRule type="cellIs" dxfId="572" priority="403" operator="lessThan">
      <formula>0</formula>
    </cfRule>
    <cfRule type="cellIs" dxfId="571" priority="404" operator="equal">
      <formula>"-"</formula>
    </cfRule>
    <cfRule type="cellIs" dxfId="570" priority="405" operator="greaterThan">
      <formula>0</formula>
    </cfRule>
  </conditionalFormatting>
  <conditionalFormatting sqref="E146:E161">
    <cfRule type="cellIs" dxfId="569" priority="401" operator="equal">
      <formula>0</formula>
    </cfRule>
    <cfRule type="cellIs" dxfId="568" priority="402" operator="equal">
      <formula>"ND"</formula>
    </cfRule>
  </conditionalFormatting>
  <conditionalFormatting sqref="E146:E161">
    <cfRule type="cellIs" dxfId="567" priority="398" operator="lessThan">
      <formula>0</formula>
    </cfRule>
    <cfRule type="cellIs" dxfId="566" priority="399" operator="equal">
      <formula>"-"</formula>
    </cfRule>
    <cfRule type="cellIs" dxfId="565" priority="400" operator="greaterThan">
      <formula>0</formula>
    </cfRule>
  </conditionalFormatting>
  <conditionalFormatting sqref="E146:E161">
    <cfRule type="cellIs" dxfId="564" priority="396" operator="equal">
      <formula>0</formula>
    </cfRule>
    <cfRule type="cellIs" dxfId="563" priority="397" operator="equal">
      <formula>"ND"</formula>
    </cfRule>
  </conditionalFormatting>
  <conditionalFormatting sqref="E146:E161">
    <cfRule type="cellIs" dxfId="562" priority="393" operator="lessThan">
      <formula>0</formula>
    </cfRule>
    <cfRule type="cellIs" dxfId="561" priority="394" operator="equal">
      <formula>"-"</formula>
    </cfRule>
    <cfRule type="cellIs" dxfId="560" priority="395" operator="greaterThan">
      <formula>0</formula>
    </cfRule>
  </conditionalFormatting>
  <conditionalFormatting sqref="E146:E161">
    <cfRule type="cellIs" dxfId="559" priority="391" operator="equal">
      <formula>0</formula>
    </cfRule>
    <cfRule type="cellIs" dxfId="558" priority="392" operator="equal">
      <formula>"ND"</formula>
    </cfRule>
  </conditionalFormatting>
  <conditionalFormatting sqref="E146:E161">
    <cfRule type="cellIs" dxfId="557" priority="388" operator="lessThan">
      <formula>0</formula>
    </cfRule>
    <cfRule type="cellIs" dxfId="556" priority="389" operator="equal">
      <formula>"-"</formula>
    </cfRule>
    <cfRule type="cellIs" dxfId="555" priority="390" operator="greaterThan">
      <formula>0</formula>
    </cfRule>
  </conditionalFormatting>
  <conditionalFormatting sqref="E146:E161">
    <cfRule type="cellIs" dxfId="554" priority="386" operator="equal">
      <formula>0</formula>
    </cfRule>
    <cfRule type="cellIs" dxfId="553" priority="387" operator="equal">
      <formula>"ND"</formula>
    </cfRule>
  </conditionalFormatting>
  <conditionalFormatting sqref="E146:E161">
    <cfRule type="cellIs" dxfId="552" priority="383" operator="lessThan">
      <formula>0</formula>
    </cfRule>
    <cfRule type="cellIs" dxfId="551" priority="384" operator="equal">
      <formula>"-"</formula>
    </cfRule>
    <cfRule type="cellIs" dxfId="550" priority="385" operator="greaterThan">
      <formula>0</formula>
    </cfRule>
  </conditionalFormatting>
  <conditionalFormatting sqref="E146:E161">
    <cfRule type="cellIs" dxfId="549" priority="381" operator="equal">
      <formula>0</formula>
    </cfRule>
    <cfRule type="cellIs" dxfId="548" priority="382" operator="equal">
      <formula>"ND"</formula>
    </cfRule>
  </conditionalFormatting>
  <conditionalFormatting sqref="E146:E161">
    <cfRule type="cellIs" dxfId="547" priority="378" operator="lessThan">
      <formula>0</formula>
    </cfRule>
    <cfRule type="cellIs" dxfId="546" priority="379" operator="equal">
      <formula>"-"</formula>
    </cfRule>
    <cfRule type="cellIs" dxfId="545" priority="380" operator="greaterThan">
      <formula>0</formula>
    </cfRule>
  </conditionalFormatting>
  <conditionalFormatting sqref="E146:E161">
    <cfRule type="cellIs" dxfId="544" priority="376" operator="equal">
      <formula>0</formula>
    </cfRule>
    <cfRule type="cellIs" dxfId="543" priority="377" operator="equal">
      <formula>"ND"</formula>
    </cfRule>
  </conditionalFormatting>
  <conditionalFormatting sqref="E146:E161">
    <cfRule type="cellIs" dxfId="542" priority="373" operator="lessThan">
      <formula>0</formula>
    </cfRule>
    <cfRule type="cellIs" dxfId="541" priority="374" operator="equal">
      <formula>"-"</formula>
    </cfRule>
    <cfRule type="cellIs" dxfId="540" priority="375" operator="greaterThan">
      <formula>0</formula>
    </cfRule>
  </conditionalFormatting>
  <conditionalFormatting sqref="E146:E161">
    <cfRule type="cellIs" dxfId="539" priority="371" operator="equal">
      <formula>0</formula>
    </cfRule>
    <cfRule type="cellIs" dxfId="538" priority="372" operator="equal">
      <formula>"ND"</formula>
    </cfRule>
  </conditionalFormatting>
  <conditionalFormatting sqref="E146:E161">
    <cfRule type="cellIs" dxfId="537" priority="368" operator="lessThan">
      <formula>0</formula>
    </cfRule>
    <cfRule type="cellIs" dxfId="536" priority="369" operator="equal">
      <formula>"-"</formula>
    </cfRule>
    <cfRule type="cellIs" dxfId="535" priority="370" operator="greaterThan">
      <formula>0</formula>
    </cfRule>
  </conditionalFormatting>
  <conditionalFormatting sqref="E146:E161">
    <cfRule type="cellIs" dxfId="534" priority="366" operator="equal">
      <formula>0</formula>
    </cfRule>
    <cfRule type="cellIs" dxfId="533" priority="367" operator="equal">
      <formula>"ND"</formula>
    </cfRule>
  </conditionalFormatting>
  <conditionalFormatting sqref="E146:E161">
    <cfRule type="cellIs" dxfId="532" priority="363" operator="lessThan">
      <formula>0</formula>
    </cfRule>
    <cfRule type="cellIs" dxfId="531" priority="364" operator="equal">
      <formula>"-"</formula>
    </cfRule>
    <cfRule type="cellIs" dxfId="530" priority="365" operator="greaterThan">
      <formula>0</formula>
    </cfRule>
  </conditionalFormatting>
  <conditionalFormatting sqref="E146:E161">
    <cfRule type="cellIs" dxfId="529" priority="361" operator="equal">
      <formula>0</formula>
    </cfRule>
    <cfRule type="cellIs" dxfId="528" priority="362" operator="equal">
      <formula>"ND"</formula>
    </cfRule>
  </conditionalFormatting>
  <conditionalFormatting sqref="E146:E161">
    <cfRule type="cellIs" dxfId="527" priority="358" operator="lessThan">
      <formula>0</formula>
    </cfRule>
    <cfRule type="cellIs" dxfId="526" priority="359" operator="equal">
      <formula>"-"</formula>
    </cfRule>
    <cfRule type="cellIs" dxfId="525" priority="360" operator="greaterThan">
      <formula>0</formula>
    </cfRule>
  </conditionalFormatting>
  <conditionalFormatting sqref="E146:E161">
    <cfRule type="cellIs" dxfId="524" priority="356" operator="equal">
      <formula>0</formula>
    </cfRule>
    <cfRule type="cellIs" dxfId="523" priority="357" operator="equal">
      <formula>"ND"</formula>
    </cfRule>
  </conditionalFormatting>
  <conditionalFormatting sqref="E146:E161">
    <cfRule type="cellIs" dxfId="522" priority="353" operator="lessThan">
      <formula>0</formula>
    </cfRule>
    <cfRule type="cellIs" dxfId="521" priority="354" operator="equal">
      <formula>"-"</formula>
    </cfRule>
    <cfRule type="cellIs" dxfId="520" priority="355" operator="greaterThan">
      <formula>0</formula>
    </cfRule>
  </conditionalFormatting>
  <conditionalFormatting sqref="E146:E161">
    <cfRule type="cellIs" dxfId="519" priority="351" operator="equal">
      <formula>0</formula>
    </cfRule>
    <cfRule type="cellIs" dxfId="518" priority="352" operator="equal">
      <formula>"ND"</formula>
    </cfRule>
  </conditionalFormatting>
  <conditionalFormatting sqref="E146:E161">
    <cfRule type="cellIs" dxfId="517" priority="348" operator="lessThan">
      <formula>0</formula>
    </cfRule>
    <cfRule type="cellIs" dxfId="516" priority="349" operator="equal">
      <formula>"-"</formula>
    </cfRule>
    <cfRule type="cellIs" dxfId="515" priority="350" operator="greaterThan">
      <formula>0</formula>
    </cfRule>
  </conditionalFormatting>
  <conditionalFormatting sqref="E146:E161">
    <cfRule type="cellIs" dxfId="514" priority="346" operator="equal">
      <formula>0</formula>
    </cfRule>
    <cfRule type="cellIs" dxfId="513" priority="347" operator="equal">
      <formula>"ND"</formula>
    </cfRule>
  </conditionalFormatting>
  <conditionalFormatting sqref="E146:E161">
    <cfRule type="cellIs" dxfId="512" priority="343" operator="lessThan">
      <formula>0</formula>
    </cfRule>
    <cfRule type="cellIs" dxfId="511" priority="344" operator="equal">
      <formula>"-"</formula>
    </cfRule>
    <cfRule type="cellIs" dxfId="510" priority="345" operator="greaterThan">
      <formula>0</formula>
    </cfRule>
  </conditionalFormatting>
  <conditionalFormatting sqref="E146:E161">
    <cfRule type="cellIs" dxfId="509" priority="341" operator="equal">
      <formula>0</formula>
    </cfRule>
    <cfRule type="cellIs" dxfId="508" priority="342" operator="equal">
      <formula>"ND"</formula>
    </cfRule>
  </conditionalFormatting>
  <conditionalFormatting sqref="E146:E161">
    <cfRule type="cellIs" dxfId="507" priority="338" operator="lessThan">
      <formula>0</formula>
    </cfRule>
    <cfRule type="cellIs" dxfId="506" priority="339" operator="equal">
      <formula>"-"</formula>
    </cfRule>
    <cfRule type="cellIs" dxfId="505" priority="340" operator="greaterThan">
      <formula>0</formula>
    </cfRule>
  </conditionalFormatting>
  <conditionalFormatting sqref="E146:E161">
    <cfRule type="cellIs" dxfId="504" priority="336" operator="equal">
      <formula>0</formula>
    </cfRule>
    <cfRule type="cellIs" dxfId="503" priority="337" operator="equal">
      <formula>"ND"</formula>
    </cfRule>
  </conditionalFormatting>
  <conditionalFormatting sqref="E146:E161">
    <cfRule type="cellIs" dxfId="502" priority="333" operator="lessThan">
      <formula>0</formula>
    </cfRule>
    <cfRule type="cellIs" dxfId="501" priority="334" operator="equal">
      <formula>"-"</formula>
    </cfRule>
    <cfRule type="cellIs" dxfId="500" priority="335" operator="greaterThan">
      <formula>0</formula>
    </cfRule>
  </conditionalFormatting>
  <conditionalFormatting sqref="E146:E161">
    <cfRule type="cellIs" dxfId="499" priority="331" operator="equal">
      <formula>0</formula>
    </cfRule>
    <cfRule type="cellIs" dxfId="498" priority="332" operator="equal">
      <formula>"ND"</formula>
    </cfRule>
  </conditionalFormatting>
  <conditionalFormatting sqref="E162:E177">
    <cfRule type="cellIs" dxfId="497" priority="328" operator="lessThan">
      <formula>0</formula>
    </cfRule>
    <cfRule type="cellIs" dxfId="496" priority="329" operator="equal">
      <formula>"-"</formula>
    </cfRule>
    <cfRule type="cellIs" dxfId="495" priority="330" operator="greaterThan">
      <formula>0</formula>
    </cfRule>
  </conditionalFormatting>
  <conditionalFormatting sqref="E162:E177">
    <cfRule type="cellIs" dxfId="494" priority="326" operator="equal">
      <formula>0</formula>
    </cfRule>
    <cfRule type="cellIs" dxfId="493" priority="327" operator="equal">
      <formula>"ND"</formula>
    </cfRule>
  </conditionalFormatting>
  <conditionalFormatting sqref="E162:E177">
    <cfRule type="cellIs" dxfId="492" priority="323" operator="lessThan">
      <formula>0</formula>
    </cfRule>
    <cfRule type="cellIs" dxfId="491" priority="324" operator="equal">
      <formula>"-"</formula>
    </cfRule>
    <cfRule type="cellIs" dxfId="490" priority="325" operator="greaterThan">
      <formula>0</formula>
    </cfRule>
  </conditionalFormatting>
  <conditionalFormatting sqref="E162:E177">
    <cfRule type="cellIs" dxfId="489" priority="321" operator="equal">
      <formula>0</formula>
    </cfRule>
    <cfRule type="cellIs" dxfId="488" priority="322" operator="equal">
      <formula>"ND"</formula>
    </cfRule>
  </conditionalFormatting>
  <conditionalFormatting sqref="E162:E177">
    <cfRule type="cellIs" dxfId="487" priority="318" operator="lessThan">
      <formula>0</formula>
    </cfRule>
    <cfRule type="cellIs" dxfId="486" priority="319" operator="equal">
      <formula>"-"</formula>
    </cfRule>
    <cfRule type="cellIs" dxfId="485" priority="320" operator="greaterThan">
      <formula>0</formula>
    </cfRule>
  </conditionalFormatting>
  <conditionalFormatting sqref="E162:E177">
    <cfRule type="cellIs" dxfId="484" priority="316" operator="equal">
      <formula>0</formula>
    </cfRule>
    <cfRule type="cellIs" dxfId="483" priority="317" operator="equal">
      <formula>"ND"</formula>
    </cfRule>
  </conditionalFormatting>
  <conditionalFormatting sqref="E162:E177">
    <cfRule type="cellIs" dxfId="482" priority="313" operator="lessThan">
      <formula>0</formula>
    </cfRule>
    <cfRule type="cellIs" dxfId="481" priority="314" operator="equal">
      <formula>"-"</formula>
    </cfRule>
    <cfRule type="cellIs" dxfId="480" priority="315" operator="greaterThan">
      <formula>0</formula>
    </cfRule>
  </conditionalFormatting>
  <conditionalFormatting sqref="E162:E177">
    <cfRule type="cellIs" dxfId="479" priority="311" operator="equal">
      <formula>0</formula>
    </cfRule>
    <cfRule type="cellIs" dxfId="478" priority="312" operator="equal">
      <formula>"ND"</formula>
    </cfRule>
  </conditionalFormatting>
  <conditionalFormatting sqref="E162:E177">
    <cfRule type="cellIs" dxfId="477" priority="308" operator="lessThan">
      <formula>0</formula>
    </cfRule>
    <cfRule type="cellIs" dxfId="476" priority="309" operator="equal">
      <formula>"-"</formula>
    </cfRule>
    <cfRule type="cellIs" dxfId="475" priority="310" operator="greaterThan">
      <formula>0</formula>
    </cfRule>
  </conditionalFormatting>
  <conditionalFormatting sqref="E162:E177">
    <cfRule type="cellIs" dxfId="474" priority="306" operator="equal">
      <formula>0</formula>
    </cfRule>
    <cfRule type="cellIs" dxfId="473" priority="307" operator="equal">
      <formula>"ND"</formula>
    </cfRule>
  </conditionalFormatting>
  <conditionalFormatting sqref="E162:E177">
    <cfRule type="cellIs" dxfId="472" priority="303" operator="lessThan">
      <formula>0</formula>
    </cfRule>
    <cfRule type="cellIs" dxfId="471" priority="304" operator="equal">
      <formula>"-"</formula>
    </cfRule>
    <cfRule type="cellIs" dxfId="470" priority="305" operator="greaterThan">
      <formula>0</formula>
    </cfRule>
  </conditionalFormatting>
  <conditionalFormatting sqref="E162:E177">
    <cfRule type="cellIs" dxfId="469" priority="301" operator="equal">
      <formula>0</formula>
    </cfRule>
    <cfRule type="cellIs" dxfId="468" priority="302" operator="equal">
      <formula>"ND"</formula>
    </cfRule>
  </conditionalFormatting>
  <conditionalFormatting sqref="E162:E177">
    <cfRule type="cellIs" dxfId="467" priority="298" operator="lessThan">
      <formula>0</formula>
    </cfRule>
    <cfRule type="cellIs" dxfId="466" priority="299" operator="equal">
      <formula>"-"</formula>
    </cfRule>
    <cfRule type="cellIs" dxfId="465" priority="300" operator="greaterThan">
      <formula>0</formula>
    </cfRule>
  </conditionalFormatting>
  <conditionalFormatting sqref="E162:E177">
    <cfRule type="cellIs" dxfId="464" priority="296" operator="equal">
      <formula>0</formula>
    </cfRule>
    <cfRule type="cellIs" dxfId="463" priority="297" operator="equal">
      <formula>"ND"</formula>
    </cfRule>
  </conditionalFormatting>
  <conditionalFormatting sqref="E162:E177">
    <cfRule type="cellIs" dxfId="462" priority="293" operator="lessThan">
      <formula>0</formula>
    </cfRule>
    <cfRule type="cellIs" dxfId="461" priority="294" operator="equal">
      <formula>"-"</formula>
    </cfRule>
    <cfRule type="cellIs" dxfId="460" priority="295" operator="greaterThan">
      <formula>0</formula>
    </cfRule>
  </conditionalFormatting>
  <conditionalFormatting sqref="E162:E177">
    <cfRule type="cellIs" dxfId="459" priority="291" operator="equal">
      <formula>0</formula>
    </cfRule>
    <cfRule type="cellIs" dxfId="458" priority="292" operator="equal">
      <formula>"ND"</formula>
    </cfRule>
  </conditionalFormatting>
  <conditionalFormatting sqref="E162:E177">
    <cfRule type="cellIs" dxfId="457" priority="288" operator="lessThan">
      <formula>0</formula>
    </cfRule>
    <cfRule type="cellIs" dxfId="456" priority="289" operator="equal">
      <formula>"-"</formula>
    </cfRule>
    <cfRule type="cellIs" dxfId="455" priority="290" operator="greaterThan">
      <formula>0</formula>
    </cfRule>
  </conditionalFormatting>
  <conditionalFormatting sqref="E162:E177">
    <cfRule type="cellIs" dxfId="454" priority="286" operator="equal">
      <formula>0</formula>
    </cfRule>
    <cfRule type="cellIs" dxfId="453" priority="287" operator="equal">
      <formula>"ND"</formula>
    </cfRule>
  </conditionalFormatting>
  <conditionalFormatting sqref="E162:E177">
    <cfRule type="cellIs" dxfId="452" priority="283" operator="lessThan">
      <formula>0</formula>
    </cfRule>
    <cfRule type="cellIs" dxfId="451" priority="284" operator="equal">
      <formula>"-"</formula>
    </cfRule>
    <cfRule type="cellIs" dxfId="450" priority="285" operator="greaterThan">
      <formula>0</formula>
    </cfRule>
  </conditionalFormatting>
  <conditionalFormatting sqref="E162:E177">
    <cfRule type="cellIs" dxfId="449" priority="281" operator="equal">
      <formula>0</formula>
    </cfRule>
    <cfRule type="cellIs" dxfId="448" priority="282" operator="equal">
      <formula>"ND"</formula>
    </cfRule>
  </conditionalFormatting>
  <conditionalFormatting sqref="E162:E177">
    <cfRule type="cellIs" dxfId="447" priority="278" operator="lessThan">
      <formula>0</formula>
    </cfRule>
    <cfRule type="cellIs" dxfId="446" priority="279" operator="equal">
      <formula>"-"</formula>
    </cfRule>
    <cfRule type="cellIs" dxfId="445" priority="280" operator="greaterThan">
      <formula>0</formula>
    </cfRule>
  </conditionalFormatting>
  <conditionalFormatting sqref="E162:E177">
    <cfRule type="cellIs" dxfId="444" priority="276" operator="equal">
      <formula>0</formula>
    </cfRule>
    <cfRule type="cellIs" dxfId="443" priority="277" operator="equal">
      <formula>"ND"</formula>
    </cfRule>
  </conditionalFormatting>
  <conditionalFormatting sqref="E162:E177">
    <cfRule type="cellIs" dxfId="442" priority="273" operator="lessThan">
      <formula>0</formula>
    </cfRule>
    <cfRule type="cellIs" dxfId="441" priority="274" operator="equal">
      <formula>"-"</formula>
    </cfRule>
    <cfRule type="cellIs" dxfId="440" priority="275" operator="greaterThan">
      <formula>0</formula>
    </cfRule>
  </conditionalFormatting>
  <conditionalFormatting sqref="E162:E177">
    <cfRule type="cellIs" dxfId="439" priority="271" operator="equal">
      <formula>0</formula>
    </cfRule>
    <cfRule type="cellIs" dxfId="438" priority="272" operator="equal">
      <formula>"ND"</formula>
    </cfRule>
  </conditionalFormatting>
  <conditionalFormatting sqref="E162:E177">
    <cfRule type="cellIs" dxfId="437" priority="268" operator="lessThan">
      <formula>0</formula>
    </cfRule>
    <cfRule type="cellIs" dxfId="436" priority="269" operator="equal">
      <formula>"-"</formula>
    </cfRule>
    <cfRule type="cellIs" dxfId="435" priority="270" operator="greaterThan">
      <formula>0</formula>
    </cfRule>
  </conditionalFormatting>
  <conditionalFormatting sqref="E162:E177">
    <cfRule type="cellIs" dxfId="434" priority="266" operator="equal">
      <formula>0</formula>
    </cfRule>
    <cfRule type="cellIs" dxfId="433" priority="267" operator="equal">
      <formula>"ND"</formula>
    </cfRule>
  </conditionalFormatting>
  <conditionalFormatting sqref="E162:E177">
    <cfRule type="cellIs" dxfId="432" priority="263" operator="lessThan">
      <formula>0</formula>
    </cfRule>
    <cfRule type="cellIs" dxfId="431" priority="264" operator="equal">
      <formula>"-"</formula>
    </cfRule>
    <cfRule type="cellIs" dxfId="430" priority="265" operator="greaterThan">
      <formula>0</formula>
    </cfRule>
  </conditionalFormatting>
  <conditionalFormatting sqref="E162:E177">
    <cfRule type="cellIs" dxfId="429" priority="261" operator="equal">
      <formula>0</formula>
    </cfRule>
    <cfRule type="cellIs" dxfId="428" priority="262" operator="equal">
      <formula>"ND"</formula>
    </cfRule>
  </conditionalFormatting>
  <conditionalFormatting sqref="E162:E177">
    <cfRule type="cellIs" dxfId="427" priority="258" operator="lessThan">
      <formula>0</formula>
    </cfRule>
    <cfRule type="cellIs" dxfId="426" priority="259" operator="equal">
      <formula>"-"</formula>
    </cfRule>
    <cfRule type="cellIs" dxfId="425" priority="260" operator="greaterThan">
      <formula>0</formula>
    </cfRule>
  </conditionalFormatting>
  <conditionalFormatting sqref="E162:E177">
    <cfRule type="cellIs" dxfId="424" priority="256" operator="equal">
      <formula>0</formula>
    </cfRule>
    <cfRule type="cellIs" dxfId="423" priority="257" operator="equal">
      <formula>"ND"</formula>
    </cfRule>
  </conditionalFormatting>
  <conditionalFormatting sqref="E162:E177">
    <cfRule type="cellIs" dxfId="422" priority="253" operator="lessThan">
      <formula>0</formula>
    </cfRule>
    <cfRule type="cellIs" dxfId="421" priority="254" operator="equal">
      <formula>"-"</formula>
    </cfRule>
    <cfRule type="cellIs" dxfId="420" priority="255" operator="greaterThan">
      <formula>0</formula>
    </cfRule>
  </conditionalFormatting>
  <conditionalFormatting sqref="E162:E177">
    <cfRule type="cellIs" dxfId="419" priority="251" operator="equal">
      <formula>0</formula>
    </cfRule>
    <cfRule type="cellIs" dxfId="418" priority="252" operator="equal">
      <formula>"ND"</formula>
    </cfRule>
  </conditionalFormatting>
  <conditionalFormatting sqref="E162:E177">
    <cfRule type="cellIs" dxfId="417" priority="248" operator="lessThan">
      <formula>0</formula>
    </cfRule>
    <cfRule type="cellIs" dxfId="416" priority="249" operator="equal">
      <formula>"-"</formula>
    </cfRule>
    <cfRule type="cellIs" dxfId="415" priority="250" operator="greaterThan">
      <formula>0</formula>
    </cfRule>
  </conditionalFormatting>
  <conditionalFormatting sqref="E162:E177">
    <cfRule type="cellIs" dxfId="414" priority="246" operator="equal">
      <formula>0</formula>
    </cfRule>
    <cfRule type="cellIs" dxfId="413" priority="247" operator="equal">
      <formula>"ND"</formula>
    </cfRule>
  </conditionalFormatting>
  <conditionalFormatting sqref="E162:E177">
    <cfRule type="cellIs" dxfId="412" priority="243" operator="lessThan">
      <formula>0</formula>
    </cfRule>
    <cfRule type="cellIs" dxfId="411" priority="244" operator="equal">
      <formula>"-"</formula>
    </cfRule>
    <cfRule type="cellIs" dxfId="410" priority="245" operator="greaterThan">
      <formula>0</formula>
    </cfRule>
  </conditionalFormatting>
  <conditionalFormatting sqref="E162:E177">
    <cfRule type="cellIs" dxfId="409" priority="241" operator="equal">
      <formula>0</formula>
    </cfRule>
    <cfRule type="cellIs" dxfId="408" priority="242" operator="equal">
      <formula>"ND"</formula>
    </cfRule>
  </conditionalFormatting>
  <conditionalFormatting sqref="E162:E177">
    <cfRule type="cellIs" dxfId="407" priority="238" operator="lessThan">
      <formula>0</formula>
    </cfRule>
    <cfRule type="cellIs" dxfId="406" priority="239" operator="equal">
      <formula>"-"</formula>
    </cfRule>
    <cfRule type="cellIs" dxfId="405" priority="240" operator="greaterThan">
      <formula>0</formula>
    </cfRule>
  </conditionalFormatting>
  <conditionalFormatting sqref="E162:E177">
    <cfRule type="cellIs" dxfId="404" priority="236" operator="equal">
      <formula>0</formula>
    </cfRule>
    <cfRule type="cellIs" dxfId="403" priority="237" operator="equal">
      <formula>"ND"</formula>
    </cfRule>
  </conditionalFormatting>
  <conditionalFormatting sqref="E162:E177">
    <cfRule type="cellIs" dxfId="402" priority="233" operator="lessThan">
      <formula>0</formula>
    </cfRule>
    <cfRule type="cellIs" dxfId="401" priority="234" operator="equal">
      <formula>"-"</formula>
    </cfRule>
    <cfRule type="cellIs" dxfId="400" priority="235" operator="greaterThan">
      <formula>0</formula>
    </cfRule>
  </conditionalFormatting>
  <conditionalFormatting sqref="E162:E177">
    <cfRule type="cellIs" dxfId="399" priority="231" operator="equal">
      <formula>0</formula>
    </cfRule>
    <cfRule type="cellIs" dxfId="398" priority="232" operator="equal">
      <formula>"ND"</formula>
    </cfRule>
  </conditionalFormatting>
  <conditionalFormatting sqref="E162:E177">
    <cfRule type="cellIs" dxfId="397" priority="228" operator="lessThan">
      <formula>0</formula>
    </cfRule>
    <cfRule type="cellIs" dxfId="396" priority="229" operator="equal">
      <formula>"-"</formula>
    </cfRule>
    <cfRule type="cellIs" dxfId="395" priority="230" operator="greaterThan">
      <formula>0</formula>
    </cfRule>
  </conditionalFormatting>
  <conditionalFormatting sqref="E162:E177">
    <cfRule type="cellIs" dxfId="394" priority="226" operator="equal">
      <formula>0</formula>
    </cfRule>
    <cfRule type="cellIs" dxfId="393" priority="227" operator="equal">
      <formula>"ND"</formula>
    </cfRule>
  </conditionalFormatting>
  <conditionalFormatting sqref="E178:E193">
    <cfRule type="cellIs" dxfId="392" priority="223" operator="lessThan">
      <formula>0</formula>
    </cfRule>
    <cfRule type="cellIs" dxfId="391" priority="224" operator="equal">
      <formula>"-"</formula>
    </cfRule>
    <cfRule type="cellIs" dxfId="390" priority="225" operator="greaterThan">
      <formula>0</formula>
    </cfRule>
  </conditionalFormatting>
  <conditionalFormatting sqref="E178:E193">
    <cfRule type="cellIs" dxfId="389" priority="221" operator="equal">
      <formula>0</formula>
    </cfRule>
    <cfRule type="cellIs" dxfId="388" priority="222" operator="equal">
      <formula>"ND"</formula>
    </cfRule>
  </conditionalFormatting>
  <conditionalFormatting sqref="E178:E193">
    <cfRule type="cellIs" dxfId="387" priority="218" operator="lessThan">
      <formula>0</formula>
    </cfRule>
    <cfRule type="cellIs" dxfId="386" priority="219" operator="equal">
      <formula>"-"</formula>
    </cfRule>
    <cfRule type="cellIs" dxfId="385" priority="220" operator="greaterThan">
      <formula>0</formula>
    </cfRule>
  </conditionalFormatting>
  <conditionalFormatting sqref="E178:E193">
    <cfRule type="cellIs" dxfId="384" priority="216" operator="equal">
      <formula>0</formula>
    </cfRule>
    <cfRule type="cellIs" dxfId="383" priority="217" operator="equal">
      <formula>"ND"</formula>
    </cfRule>
  </conditionalFormatting>
  <conditionalFormatting sqref="E178:E193">
    <cfRule type="cellIs" dxfId="382" priority="213" operator="lessThan">
      <formula>0</formula>
    </cfRule>
    <cfRule type="cellIs" dxfId="381" priority="214" operator="equal">
      <formula>"-"</formula>
    </cfRule>
    <cfRule type="cellIs" dxfId="380" priority="215" operator="greaterThan">
      <formula>0</formula>
    </cfRule>
  </conditionalFormatting>
  <conditionalFormatting sqref="E178:E193">
    <cfRule type="cellIs" dxfId="379" priority="211" operator="equal">
      <formula>0</formula>
    </cfRule>
    <cfRule type="cellIs" dxfId="378" priority="212" operator="equal">
      <formula>"ND"</formula>
    </cfRule>
  </conditionalFormatting>
  <conditionalFormatting sqref="E178:E193">
    <cfRule type="cellIs" dxfId="377" priority="208" operator="lessThan">
      <formula>0</formula>
    </cfRule>
    <cfRule type="cellIs" dxfId="376" priority="209" operator="equal">
      <formula>"-"</formula>
    </cfRule>
    <cfRule type="cellIs" dxfId="375" priority="210" operator="greaterThan">
      <formula>0</formula>
    </cfRule>
  </conditionalFormatting>
  <conditionalFormatting sqref="E178:E193">
    <cfRule type="cellIs" dxfId="374" priority="206" operator="equal">
      <formula>0</formula>
    </cfRule>
    <cfRule type="cellIs" dxfId="373" priority="207" operator="equal">
      <formula>"ND"</formula>
    </cfRule>
  </conditionalFormatting>
  <conditionalFormatting sqref="E178:E193">
    <cfRule type="cellIs" dxfId="372" priority="203" operator="lessThan">
      <formula>0</formula>
    </cfRule>
    <cfRule type="cellIs" dxfId="371" priority="204" operator="equal">
      <formula>"-"</formula>
    </cfRule>
    <cfRule type="cellIs" dxfId="370" priority="205" operator="greaterThan">
      <formula>0</formula>
    </cfRule>
  </conditionalFormatting>
  <conditionalFormatting sqref="E178:E193">
    <cfRule type="cellIs" dxfId="369" priority="201" operator="equal">
      <formula>0</formula>
    </cfRule>
    <cfRule type="cellIs" dxfId="368" priority="202" operator="equal">
      <formula>"ND"</formula>
    </cfRule>
  </conditionalFormatting>
  <conditionalFormatting sqref="E178:E193">
    <cfRule type="cellIs" dxfId="367" priority="198" operator="lessThan">
      <formula>0</formula>
    </cfRule>
    <cfRule type="cellIs" dxfId="366" priority="199" operator="equal">
      <formula>"-"</formula>
    </cfRule>
    <cfRule type="cellIs" dxfId="365" priority="200" operator="greaterThan">
      <formula>0</formula>
    </cfRule>
  </conditionalFormatting>
  <conditionalFormatting sqref="E178:E193">
    <cfRule type="cellIs" dxfId="364" priority="196" operator="equal">
      <formula>0</formula>
    </cfRule>
    <cfRule type="cellIs" dxfId="363" priority="197" operator="equal">
      <formula>"ND"</formula>
    </cfRule>
  </conditionalFormatting>
  <conditionalFormatting sqref="E178:E193">
    <cfRule type="cellIs" dxfId="362" priority="193" operator="lessThan">
      <formula>0</formula>
    </cfRule>
    <cfRule type="cellIs" dxfId="361" priority="194" operator="equal">
      <formula>"-"</formula>
    </cfRule>
    <cfRule type="cellIs" dxfId="360" priority="195" operator="greaterThan">
      <formula>0</formula>
    </cfRule>
  </conditionalFormatting>
  <conditionalFormatting sqref="E178:E193">
    <cfRule type="cellIs" dxfId="359" priority="191" operator="equal">
      <formula>0</formula>
    </cfRule>
    <cfRule type="cellIs" dxfId="358" priority="192" operator="equal">
      <formula>"ND"</formula>
    </cfRule>
  </conditionalFormatting>
  <conditionalFormatting sqref="E178:E193">
    <cfRule type="cellIs" dxfId="357" priority="188" operator="lessThan">
      <formula>0</formula>
    </cfRule>
    <cfRule type="cellIs" dxfId="356" priority="189" operator="equal">
      <formula>"-"</formula>
    </cfRule>
    <cfRule type="cellIs" dxfId="355" priority="190" operator="greaterThan">
      <formula>0</formula>
    </cfRule>
  </conditionalFormatting>
  <conditionalFormatting sqref="E178:E193">
    <cfRule type="cellIs" dxfId="354" priority="186" operator="equal">
      <formula>0</formula>
    </cfRule>
    <cfRule type="cellIs" dxfId="353" priority="187" operator="equal">
      <formula>"ND"</formula>
    </cfRule>
  </conditionalFormatting>
  <conditionalFormatting sqref="E178:E193">
    <cfRule type="cellIs" dxfId="352" priority="183" operator="lessThan">
      <formula>0</formula>
    </cfRule>
    <cfRule type="cellIs" dxfId="351" priority="184" operator="equal">
      <formula>"-"</formula>
    </cfRule>
    <cfRule type="cellIs" dxfId="350" priority="185" operator="greaterThan">
      <formula>0</formula>
    </cfRule>
  </conditionalFormatting>
  <conditionalFormatting sqref="E178:E193">
    <cfRule type="cellIs" dxfId="349" priority="181" operator="equal">
      <formula>0</formula>
    </cfRule>
    <cfRule type="cellIs" dxfId="348" priority="182" operator="equal">
      <formula>"ND"</formula>
    </cfRule>
  </conditionalFormatting>
  <conditionalFormatting sqref="E178:E193">
    <cfRule type="cellIs" dxfId="347" priority="178" operator="lessThan">
      <formula>0</formula>
    </cfRule>
    <cfRule type="cellIs" dxfId="346" priority="179" operator="equal">
      <formula>"-"</formula>
    </cfRule>
    <cfRule type="cellIs" dxfId="345" priority="180" operator="greaterThan">
      <formula>0</formula>
    </cfRule>
  </conditionalFormatting>
  <conditionalFormatting sqref="E178:E193">
    <cfRule type="cellIs" dxfId="344" priority="176" operator="equal">
      <formula>0</formula>
    </cfRule>
    <cfRule type="cellIs" dxfId="343" priority="177" operator="equal">
      <formula>"ND"</formula>
    </cfRule>
  </conditionalFormatting>
  <conditionalFormatting sqref="E178:E193">
    <cfRule type="cellIs" dxfId="342" priority="173" operator="lessThan">
      <formula>0</formula>
    </cfRule>
    <cfRule type="cellIs" dxfId="341" priority="174" operator="equal">
      <formula>"-"</formula>
    </cfRule>
    <cfRule type="cellIs" dxfId="340" priority="175" operator="greaterThan">
      <formula>0</formula>
    </cfRule>
  </conditionalFormatting>
  <conditionalFormatting sqref="E178:E193">
    <cfRule type="cellIs" dxfId="339" priority="171" operator="equal">
      <formula>0</formula>
    </cfRule>
    <cfRule type="cellIs" dxfId="338" priority="172" operator="equal">
      <formula>"ND"</formula>
    </cfRule>
  </conditionalFormatting>
  <conditionalFormatting sqref="E178:E193">
    <cfRule type="cellIs" dxfId="337" priority="168" operator="lessThan">
      <formula>0</formula>
    </cfRule>
    <cfRule type="cellIs" dxfId="336" priority="169" operator="equal">
      <formula>"-"</formula>
    </cfRule>
    <cfRule type="cellIs" dxfId="335" priority="170" operator="greaterThan">
      <formula>0</formula>
    </cfRule>
  </conditionalFormatting>
  <conditionalFormatting sqref="E178:E193">
    <cfRule type="cellIs" dxfId="334" priority="166" operator="equal">
      <formula>0</formula>
    </cfRule>
    <cfRule type="cellIs" dxfId="333" priority="167" operator="equal">
      <formula>"ND"</formula>
    </cfRule>
  </conditionalFormatting>
  <conditionalFormatting sqref="E178:E193">
    <cfRule type="cellIs" dxfId="332" priority="163" operator="lessThan">
      <formula>0</formula>
    </cfRule>
    <cfRule type="cellIs" dxfId="331" priority="164" operator="equal">
      <formula>"-"</formula>
    </cfRule>
    <cfRule type="cellIs" dxfId="330" priority="165" operator="greaterThan">
      <formula>0</formula>
    </cfRule>
  </conditionalFormatting>
  <conditionalFormatting sqref="E178:E193">
    <cfRule type="cellIs" dxfId="329" priority="161" operator="equal">
      <formula>0</formula>
    </cfRule>
    <cfRule type="cellIs" dxfId="328" priority="162" operator="equal">
      <formula>"ND"</formula>
    </cfRule>
  </conditionalFormatting>
  <conditionalFormatting sqref="E178:E193">
    <cfRule type="cellIs" dxfId="327" priority="158" operator="lessThan">
      <formula>0</formula>
    </cfRule>
    <cfRule type="cellIs" dxfId="326" priority="159" operator="equal">
      <formula>"-"</formula>
    </cfRule>
    <cfRule type="cellIs" dxfId="325" priority="160" operator="greaterThan">
      <formula>0</formula>
    </cfRule>
  </conditionalFormatting>
  <conditionalFormatting sqref="E178:E193">
    <cfRule type="cellIs" dxfId="324" priority="156" operator="equal">
      <formula>0</formula>
    </cfRule>
    <cfRule type="cellIs" dxfId="323" priority="157" operator="equal">
      <formula>"ND"</formula>
    </cfRule>
  </conditionalFormatting>
  <conditionalFormatting sqref="E178:E193">
    <cfRule type="cellIs" dxfId="322" priority="153" operator="lessThan">
      <formula>0</formula>
    </cfRule>
    <cfRule type="cellIs" dxfId="321" priority="154" operator="equal">
      <formula>"-"</formula>
    </cfRule>
    <cfRule type="cellIs" dxfId="320" priority="155" operator="greaterThan">
      <formula>0</formula>
    </cfRule>
  </conditionalFormatting>
  <conditionalFormatting sqref="E178:E193">
    <cfRule type="cellIs" dxfId="319" priority="151" operator="equal">
      <formula>0</formula>
    </cfRule>
    <cfRule type="cellIs" dxfId="318" priority="152" operator="equal">
      <formula>"ND"</formula>
    </cfRule>
  </conditionalFormatting>
  <conditionalFormatting sqref="E178:E193">
    <cfRule type="cellIs" dxfId="317" priority="148" operator="lessThan">
      <formula>0</formula>
    </cfRule>
    <cfRule type="cellIs" dxfId="316" priority="149" operator="equal">
      <formula>"-"</formula>
    </cfRule>
    <cfRule type="cellIs" dxfId="315" priority="150" operator="greaterThan">
      <formula>0</formula>
    </cfRule>
  </conditionalFormatting>
  <conditionalFormatting sqref="E178:E193">
    <cfRule type="cellIs" dxfId="314" priority="146" operator="equal">
      <formula>0</formula>
    </cfRule>
    <cfRule type="cellIs" dxfId="313" priority="147" operator="equal">
      <formula>"ND"</formula>
    </cfRule>
  </conditionalFormatting>
  <conditionalFormatting sqref="E178:E193">
    <cfRule type="cellIs" dxfId="312" priority="143" operator="lessThan">
      <formula>0</formula>
    </cfRule>
    <cfRule type="cellIs" dxfId="311" priority="144" operator="equal">
      <formula>"-"</formula>
    </cfRule>
    <cfRule type="cellIs" dxfId="310" priority="145" operator="greaterThan">
      <formula>0</formula>
    </cfRule>
  </conditionalFormatting>
  <conditionalFormatting sqref="E178:E193">
    <cfRule type="cellIs" dxfId="309" priority="141" operator="equal">
      <formula>0</formula>
    </cfRule>
    <cfRule type="cellIs" dxfId="308" priority="142" operator="equal">
      <formula>"ND"</formula>
    </cfRule>
  </conditionalFormatting>
  <conditionalFormatting sqref="E178:E193">
    <cfRule type="cellIs" dxfId="307" priority="138" operator="lessThan">
      <formula>0</formula>
    </cfRule>
    <cfRule type="cellIs" dxfId="306" priority="139" operator="equal">
      <formula>"-"</formula>
    </cfRule>
    <cfRule type="cellIs" dxfId="305" priority="140" operator="greaterThan">
      <formula>0</formula>
    </cfRule>
  </conditionalFormatting>
  <conditionalFormatting sqref="E178:E193">
    <cfRule type="cellIs" dxfId="304" priority="136" operator="equal">
      <formula>0</formula>
    </cfRule>
    <cfRule type="cellIs" dxfId="303" priority="137" operator="equal">
      <formula>"ND"</formula>
    </cfRule>
  </conditionalFormatting>
  <conditionalFormatting sqref="E178:E193">
    <cfRule type="cellIs" dxfId="302" priority="133" operator="lessThan">
      <formula>0</formula>
    </cfRule>
    <cfRule type="cellIs" dxfId="301" priority="134" operator="equal">
      <formula>"-"</formula>
    </cfRule>
    <cfRule type="cellIs" dxfId="300" priority="135" operator="greaterThan">
      <formula>0</formula>
    </cfRule>
  </conditionalFormatting>
  <conditionalFormatting sqref="E178:E193">
    <cfRule type="cellIs" dxfId="299" priority="131" operator="equal">
      <formula>0</formula>
    </cfRule>
    <cfRule type="cellIs" dxfId="298" priority="132" operator="equal">
      <formula>"ND"</formula>
    </cfRule>
  </conditionalFormatting>
  <conditionalFormatting sqref="E178:E193">
    <cfRule type="cellIs" dxfId="297" priority="128" operator="lessThan">
      <formula>0</formula>
    </cfRule>
    <cfRule type="cellIs" dxfId="296" priority="129" operator="equal">
      <formula>"-"</formula>
    </cfRule>
    <cfRule type="cellIs" dxfId="295" priority="130" operator="greaterThan">
      <formula>0</formula>
    </cfRule>
  </conditionalFormatting>
  <conditionalFormatting sqref="E178:E193">
    <cfRule type="cellIs" dxfId="294" priority="126" operator="equal">
      <formula>0</formula>
    </cfRule>
    <cfRule type="cellIs" dxfId="293" priority="127" operator="equal">
      <formula>"ND"</formula>
    </cfRule>
  </conditionalFormatting>
  <conditionalFormatting sqref="E178:E193">
    <cfRule type="cellIs" dxfId="292" priority="123" operator="lessThan">
      <formula>0</formula>
    </cfRule>
    <cfRule type="cellIs" dxfId="291" priority="124" operator="equal">
      <formula>"-"</formula>
    </cfRule>
    <cfRule type="cellIs" dxfId="290" priority="125" operator="greaterThan">
      <formula>0</formula>
    </cfRule>
  </conditionalFormatting>
  <conditionalFormatting sqref="E178:E193">
    <cfRule type="cellIs" dxfId="289" priority="121" operator="equal">
      <formula>0</formula>
    </cfRule>
    <cfRule type="cellIs" dxfId="288" priority="122" operator="equal">
      <formula>"ND"</formula>
    </cfRule>
  </conditionalFormatting>
  <conditionalFormatting sqref="E178:E193">
    <cfRule type="cellIs" dxfId="287" priority="118" operator="lessThan">
      <formula>0</formula>
    </cfRule>
    <cfRule type="cellIs" dxfId="286" priority="119" operator="equal">
      <formula>"-"</formula>
    </cfRule>
    <cfRule type="cellIs" dxfId="285" priority="120" operator="greaterThan">
      <formula>0</formula>
    </cfRule>
  </conditionalFormatting>
  <conditionalFormatting sqref="E178:E193">
    <cfRule type="cellIs" dxfId="284" priority="116" operator="equal">
      <formula>0</formula>
    </cfRule>
    <cfRule type="cellIs" dxfId="283" priority="117" operator="equal">
      <formula>"ND"</formula>
    </cfRule>
  </conditionalFormatting>
  <conditionalFormatting sqref="E194:E209">
    <cfRule type="cellIs" dxfId="250" priority="113" operator="lessThan">
      <formula>0</formula>
    </cfRule>
    <cfRule type="cellIs" dxfId="249" priority="114" operator="equal">
      <formula>"-"</formula>
    </cfRule>
    <cfRule type="cellIs" dxfId="248" priority="115" operator="greaterThan">
      <formula>0</formula>
    </cfRule>
  </conditionalFormatting>
  <conditionalFormatting sqref="E194:E209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194:E209">
    <cfRule type="cellIs" dxfId="240" priority="108" operator="lessThan">
      <formula>0</formula>
    </cfRule>
    <cfRule type="cellIs" dxfId="239" priority="109" operator="equal">
      <formula>"-"</formula>
    </cfRule>
    <cfRule type="cellIs" dxfId="238" priority="110" operator="greaterThan">
      <formula>0</formula>
    </cfRule>
  </conditionalFormatting>
  <conditionalFormatting sqref="E194:E209">
    <cfRule type="cellIs" dxfId="234" priority="106" operator="equal">
      <formula>0</formula>
    </cfRule>
    <cfRule type="cellIs" dxfId="233" priority="107" operator="equal">
      <formula>"ND"</formula>
    </cfRule>
  </conditionalFormatting>
  <conditionalFormatting sqref="E194:E209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194:E209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194:E209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194:E209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194:E209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194:E209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194:E209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94:E209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94:E209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94:E209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94:E209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94:E209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94:E209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94:E209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94:E209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94:E209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94:E209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94:E209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94:E209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94:E209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94:E209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94:E209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94:E209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94:E209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94:E209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94:E209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94:E209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94:E209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94:E209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94:E209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94:E209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94:E209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94:E209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94:E209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94:E209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94:E209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94:E209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94:E209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94:E209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94:E209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94:E209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94:E209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163.48846153846154</v>
      </c>
      <c r="C3" s="25">
        <v>-7.7278277674225817E-3</v>
      </c>
      <c r="D3" s="24">
        <v>164.82307692307691</v>
      </c>
      <c r="E3" s="46">
        <v>44931.538461538461</v>
      </c>
      <c r="F3" s="46">
        <v>44930.384615384617</v>
      </c>
      <c r="G3" s="46">
        <v>44933.076923076922</v>
      </c>
    </row>
    <row r="4" spans="1:7" ht="18" x14ac:dyDescent="0.35">
      <c r="A4" s="23" t="s">
        <v>24</v>
      </c>
      <c r="B4" s="24">
        <v>235.71923076923076</v>
      </c>
      <c r="C4" s="25">
        <v>-5.819779102227811E-3</v>
      </c>
      <c r="D4" s="24">
        <v>237.13076923076926</v>
      </c>
      <c r="E4" s="46">
        <v>44931.538461538461</v>
      </c>
      <c r="F4" s="46">
        <v>44930.384615384617</v>
      </c>
      <c r="G4" s="46">
        <v>44933.076923076922</v>
      </c>
    </row>
    <row r="5" spans="1:7" ht="18" x14ac:dyDescent="0.35">
      <c r="A5" s="23" t="s">
        <v>23</v>
      </c>
      <c r="B5" s="24">
        <v>233.71923076923076</v>
      </c>
      <c r="C5" s="25">
        <v>-5.8680965368878863E-3</v>
      </c>
      <c r="D5" s="24">
        <v>235.13076923076926</v>
      </c>
      <c r="E5" s="46">
        <v>44931.538461538461</v>
      </c>
      <c r="F5" s="46">
        <v>44930.384615384617</v>
      </c>
      <c r="G5" s="46">
        <v>44933.076923076922</v>
      </c>
    </row>
    <row r="6" spans="1:7" ht="18" x14ac:dyDescent="0.35">
      <c r="A6" s="23" t="s">
        <v>34</v>
      </c>
      <c r="B6" s="24">
        <v>78</v>
      </c>
      <c r="C6" s="25">
        <v>0</v>
      </c>
      <c r="D6" s="24">
        <v>78</v>
      </c>
      <c r="E6" s="46">
        <v>44932.846153846156</v>
      </c>
      <c r="F6" s="46">
        <v>44931.538461538461</v>
      </c>
      <c r="G6" s="46">
        <v>44933.076923076922</v>
      </c>
    </row>
    <row r="7" spans="1:7" ht="18" x14ac:dyDescent="0.35">
      <c r="A7" s="23" t="s">
        <v>33</v>
      </c>
      <c r="B7" s="24">
        <v>85</v>
      </c>
      <c r="C7" s="25">
        <v>0</v>
      </c>
      <c r="D7" s="24">
        <v>85</v>
      </c>
      <c r="E7" s="46">
        <v>44932.846153846156</v>
      </c>
      <c r="F7" s="46">
        <v>44931.538461538461</v>
      </c>
      <c r="G7" s="46">
        <v>44933.076923076922</v>
      </c>
    </row>
    <row r="8" spans="1:7" ht="18" x14ac:dyDescent="0.35">
      <c r="A8" s="23" t="s">
        <v>25</v>
      </c>
      <c r="B8" s="24">
        <v>205.33461538461538</v>
      </c>
      <c r="C8" s="25">
        <v>-6.6235356649499456E-3</v>
      </c>
      <c r="D8" s="24">
        <v>206.74615384615387</v>
      </c>
      <c r="E8" s="46">
        <v>44931.538461538461</v>
      </c>
      <c r="F8" s="46">
        <v>44930.384615384617</v>
      </c>
      <c r="G8" s="46">
        <v>44933.076923076922</v>
      </c>
    </row>
    <row r="9" spans="1:7" ht="18" x14ac:dyDescent="0.35">
      <c r="A9" s="23" t="s">
        <v>28</v>
      </c>
      <c r="B9" s="24">
        <v>224.6423076923077</v>
      </c>
      <c r="C9" s="25">
        <v>-6.7705479996789811E-3</v>
      </c>
      <c r="D9" s="24">
        <v>226.20769230769233</v>
      </c>
      <c r="E9" s="46">
        <v>44931.538461538461</v>
      </c>
      <c r="F9" s="46">
        <v>44930.384615384617</v>
      </c>
      <c r="G9" s="46">
        <v>44933.076923076922</v>
      </c>
    </row>
    <row r="10" spans="1:7" ht="18" x14ac:dyDescent="0.35">
      <c r="A10" s="23" t="s">
        <v>30</v>
      </c>
      <c r="B10" s="24">
        <v>114.50461538461538</v>
      </c>
      <c r="C10" s="25">
        <v>3.1218919780556381E-3</v>
      </c>
      <c r="D10" s="24">
        <v>114.15230769230769</v>
      </c>
      <c r="E10" s="46">
        <v>44931.538461538461</v>
      </c>
      <c r="F10" s="46">
        <v>44930.384615384617</v>
      </c>
      <c r="G10" s="46">
        <v>44933.076923076922</v>
      </c>
    </row>
    <row r="11" spans="1:7" ht="18" x14ac:dyDescent="0.35">
      <c r="A11" s="23" t="s">
        <v>26</v>
      </c>
      <c r="B11" s="24">
        <v>196.71923076923076</v>
      </c>
      <c r="C11" s="25">
        <v>-6.9325205251460119E-3</v>
      </c>
      <c r="D11" s="24">
        <v>198.1307692307692</v>
      </c>
      <c r="E11" s="46">
        <v>44931.538461538461</v>
      </c>
      <c r="F11" s="46">
        <v>44930.384615384617</v>
      </c>
      <c r="G11" s="46">
        <v>44933.076923076922</v>
      </c>
    </row>
    <row r="12" spans="1:7" ht="18" x14ac:dyDescent="0.35">
      <c r="A12" s="23" t="s">
        <v>27</v>
      </c>
      <c r="B12" s="24">
        <v>208.71923076923076</v>
      </c>
      <c r="C12" s="25">
        <v>-6.5474317899633415E-3</v>
      </c>
      <c r="D12" s="24">
        <v>210.13076923076926</v>
      </c>
      <c r="E12" s="46">
        <v>44931.538461538461</v>
      </c>
      <c r="F12" s="46">
        <v>44930.384615384617</v>
      </c>
      <c r="G12" s="46">
        <v>44933.076923076922</v>
      </c>
    </row>
    <row r="13" spans="1:7" ht="18" x14ac:dyDescent="0.35">
      <c r="A13" s="23" t="s">
        <v>32</v>
      </c>
      <c r="B13" s="24">
        <v>204.71923076923076</v>
      </c>
      <c r="C13" s="25">
        <v>-6.6709630102170297E-3</v>
      </c>
      <c r="D13" s="24">
        <v>206.13076923076926</v>
      </c>
      <c r="E13" s="46">
        <v>44931.538461538461</v>
      </c>
      <c r="F13" s="46">
        <v>44930.384615384617</v>
      </c>
      <c r="G13" s="46">
        <v>44933.076923076922</v>
      </c>
    </row>
    <row r="14" spans="1:7" ht="18" x14ac:dyDescent="0.35">
      <c r="A14" s="23" t="s">
        <v>22</v>
      </c>
      <c r="B14" s="24">
        <v>169.48846153846154</v>
      </c>
      <c r="C14" s="25">
        <v>-7.4698754853220273E-3</v>
      </c>
      <c r="D14" s="24">
        <v>170.82307692307691</v>
      </c>
      <c r="E14" s="46">
        <v>44931.538461538461</v>
      </c>
      <c r="F14" s="46">
        <v>44930.384615384617</v>
      </c>
      <c r="G14" s="46">
        <v>44933.076923076922</v>
      </c>
    </row>
    <row r="15" spans="1:7" ht="18" x14ac:dyDescent="0.35">
      <c r="A15" s="23" t="s">
        <v>31</v>
      </c>
      <c r="B15" s="24">
        <v>125.4276923076923</v>
      </c>
      <c r="C15" s="25">
        <v>1.6692002681854526E-3</v>
      </c>
      <c r="D15" s="24">
        <v>125.22923076923077</v>
      </c>
      <c r="E15" s="46">
        <v>44931.538461538461</v>
      </c>
      <c r="F15" s="46">
        <v>44930.384615384617</v>
      </c>
      <c r="G15" s="46">
        <v>44933.076923076922</v>
      </c>
    </row>
    <row r="16" spans="1:7" ht="18" x14ac:dyDescent="0.35">
      <c r="A16" s="23" t="s">
        <v>20</v>
      </c>
      <c r="B16" s="24">
        <v>112.81230769230768</v>
      </c>
      <c r="C16" s="25">
        <v>1.829887278077145E-3</v>
      </c>
      <c r="D16" s="24">
        <v>112.61384615384615</v>
      </c>
      <c r="E16" s="46">
        <v>44931.538461538461</v>
      </c>
      <c r="F16" s="46">
        <v>44930.384615384617</v>
      </c>
      <c r="G16" s="46">
        <v>44933.076923076922</v>
      </c>
    </row>
    <row r="17" spans="1:7" ht="18" x14ac:dyDescent="0.35">
      <c r="A17" s="23" t="s">
        <v>48</v>
      </c>
      <c r="B17" s="24">
        <v>201.87307692307692</v>
      </c>
      <c r="C17" s="25">
        <v>-6.3588087725245978E-3</v>
      </c>
      <c r="D17" s="24">
        <v>203.20769230769233</v>
      </c>
      <c r="E17" s="46">
        <v>44931.538461538461</v>
      </c>
      <c r="F17" s="46">
        <v>44930.384615384617</v>
      </c>
      <c r="G17" s="46">
        <v>44933.076923076922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46">
        <v>44932.846153846156</v>
      </c>
      <c r="F18" s="46">
        <v>44931.538461538461</v>
      </c>
      <c r="G18" s="46">
        <v>44933.076923076922</v>
      </c>
    </row>
  </sheetData>
  <conditionalFormatting pivot="1" sqref="C3:C18">
    <cfRule type="cellIs" dxfId="269" priority="3" operator="greaterThan">
      <formula>0</formula>
    </cfRule>
  </conditionalFormatting>
  <conditionalFormatting pivot="1" sqref="C3:C18">
    <cfRule type="cellIs" dxfId="268" priority="2" operator="lessThan">
      <formula>0</formula>
    </cfRule>
  </conditionalFormatting>
  <conditionalFormatting pivot="1" sqref="C3:C18">
    <cfRule type="cellIs" dxfId="26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2023-01-16T22:58:25Z</dcterms:modified>
</cp:coreProperties>
</file>