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ris.ramos\Desktop\FÍSICOS DE CAFÉ\REPORTES DE CAFÉ\2.FEBRERO\"/>
    </mc:Choice>
  </mc:AlternateContent>
  <bookViews>
    <workbookView xWindow="0" yWindow="0" windowWidth="18180" windowHeight="8970" activeTab="1"/>
  </bookViews>
  <sheets>
    <sheet name="BASE FÍSICOS CAFÉ" sheetId="1" r:id="rId1"/>
    <sheet name="RESUMEN" sheetId="3" r:id="rId2"/>
  </sheets>
  <definedNames>
    <definedName name="SegmentaciónDeDatos_DÍA_DE_REPORTE">#N/A</definedName>
  </definedNames>
  <calcPr calcId="152511"/>
  <pivotCaches>
    <pivotCache cacheId="4" r:id="rId3"/>
  </pivotCaches>
  <extLst>
    <ext xmlns:x14="http://schemas.microsoft.com/office/spreadsheetml/2009/9/main" uri="{BBE1A952-AA13-448e-AADC-164F8A28A991}">
      <x14:slicerCaches>
        <x14:slicerCache r:id="rId4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96" i="1" l="1"/>
  <c r="F196" i="1"/>
  <c r="E196" i="1" s="1"/>
  <c r="H195" i="1"/>
  <c r="F195" i="1"/>
  <c r="E195" i="1"/>
  <c r="H194" i="1"/>
  <c r="F194" i="1"/>
  <c r="E194" i="1"/>
  <c r="H193" i="1"/>
  <c r="F193" i="1"/>
  <c r="E193" i="1"/>
  <c r="H192" i="1"/>
  <c r="F192" i="1"/>
  <c r="E192" i="1"/>
  <c r="H191" i="1"/>
  <c r="F191" i="1"/>
  <c r="E191" i="1"/>
  <c r="H190" i="1"/>
  <c r="F190" i="1"/>
  <c r="E190" i="1"/>
  <c r="H189" i="1"/>
  <c r="F189" i="1"/>
  <c r="E189" i="1"/>
  <c r="H188" i="1"/>
  <c r="F188" i="1"/>
  <c r="E188" i="1"/>
  <c r="H187" i="1"/>
  <c r="F187" i="1"/>
  <c r="E187" i="1"/>
  <c r="H186" i="1"/>
  <c r="F186" i="1"/>
  <c r="E186" i="1"/>
  <c r="H185" i="1"/>
  <c r="F185" i="1"/>
  <c r="E185" i="1"/>
  <c r="H184" i="1"/>
  <c r="F184" i="1"/>
  <c r="E184" i="1"/>
  <c r="H183" i="1"/>
  <c r="F183" i="1"/>
  <c r="E183" i="1"/>
  <c r="H182" i="1"/>
  <c r="F182" i="1"/>
  <c r="E182" i="1"/>
  <c r="F167" i="1" l="1"/>
  <c r="F168" i="1"/>
  <c r="F169" i="1"/>
  <c r="F170" i="1"/>
  <c r="F171" i="1"/>
  <c r="F172" i="1"/>
  <c r="F173" i="1"/>
  <c r="F174" i="1"/>
  <c r="F175" i="1"/>
  <c r="E175" i="1" s="1"/>
  <c r="F176" i="1"/>
  <c r="E176" i="1" s="1"/>
  <c r="F177" i="1"/>
  <c r="E177" i="1" s="1"/>
  <c r="F178" i="1"/>
  <c r="E178" i="1" s="1"/>
  <c r="F179" i="1"/>
  <c r="F180" i="1"/>
  <c r="F181" i="1"/>
  <c r="H181" i="1"/>
  <c r="E181" i="1"/>
  <c r="H180" i="1"/>
  <c r="E180" i="1"/>
  <c r="H179" i="1"/>
  <c r="E179" i="1"/>
  <c r="H178" i="1"/>
  <c r="H177" i="1"/>
  <c r="H176" i="1"/>
  <c r="H175" i="1"/>
  <c r="H174" i="1"/>
  <c r="E174" i="1"/>
  <c r="H173" i="1"/>
  <c r="E173" i="1"/>
  <c r="H172" i="1"/>
  <c r="E172" i="1"/>
  <c r="H171" i="1"/>
  <c r="E171" i="1"/>
  <c r="H170" i="1"/>
  <c r="E170" i="1"/>
  <c r="H169" i="1"/>
  <c r="E169" i="1"/>
  <c r="H168" i="1"/>
  <c r="E168" i="1"/>
  <c r="H167" i="1"/>
  <c r="E167" i="1"/>
  <c r="H166" i="1" l="1"/>
  <c r="F166" i="1"/>
  <c r="E166" i="1"/>
  <c r="H165" i="1"/>
  <c r="F165" i="1"/>
  <c r="E165" i="1"/>
  <c r="H164" i="1"/>
  <c r="F164" i="1"/>
  <c r="E164" i="1"/>
  <c r="H163" i="1"/>
  <c r="F163" i="1"/>
  <c r="E163" i="1"/>
  <c r="H162" i="1"/>
  <c r="F162" i="1"/>
  <c r="E162" i="1"/>
  <c r="H161" i="1"/>
  <c r="F161" i="1"/>
  <c r="E161" i="1"/>
  <c r="H160" i="1"/>
  <c r="F160" i="1"/>
  <c r="E160" i="1"/>
  <c r="H159" i="1"/>
  <c r="F159" i="1"/>
  <c r="E159" i="1"/>
  <c r="H158" i="1"/>
  <c r="F158" i="1"/>
  <c r="E158" i="1"/>
  <c r="H157" i="1"/>
  <c r="F157" i="1"/>
  <c r="E157" i="1"/>
  <c r="H156" i="1"/>
  <c r="F156" i="1"/>
  <c r="E156" i="1"/>
  <c r="H155" i="1"/>
  <c r="F155" i="1"/>
  <c r="E155" i="1"/>
  <c r="H154" i="1"/>
  <c r="F154" i="1"/>
  <c r="E154" i="1"/>
  <c r="H153" i="1"/>
  <c r="F153" i="1"/>
  <c r="E153" i="1"/>
  <c r="H152" i="1"/>
  <c r="F152" i="1"/>
  <c r="E152" i="1"/>
  <c r="H151" i="1" l="1"/>
  <c r="F151" i="1"/>
  <c r="E151" i="1"/>
  <c r="H150" i="1"/>
  <c r="F150" i="1"/>
  <c r="E150" i="1"/>
  <c r="H149" i="1"/>
  <c r="F149" i="1"/>
  <c r="E149" i="1"/>
  <c r="H148" i="1"/>
  <c r="F148" i="1"/>
  <c r="E148" i="1"/>
  <c r="H147" i="1"/>
  <c r="F147" i="1"/>
  <c r="E147" i="1"/>
  <c r="H146" i="1"/>
  <c r="F146" i="1"/>
  <c r="E146" i="1"/>
  <c r="H145" i="1"/>
  <c r="F145" i="1"/>
  <c r="E145" i="1"/>
  <c r="H144" i="1"/>
  <c r="F144" i="1"/>
  <c r="E144" i="1"/>
  <c r="H143" i="1"/>
  <c r="F143" i="1"/>
  <c r="E143" i="1"/>
  <c r="H142" i="1"/>
  <c r="F142" i="1"/>
  <c r="E142" i="1"/>
  <c r="H141" i="1"/>
  <c r="F141" i="1"/>
  <c r="E141" i="1"/>
  <c r="H140" i="1"/>
  <c r="F140" i="1"/>
  <c r="E140" i="1"/>
  <c r="H139" i="1"/>
  <c r="F139" i="1"/>
  <c r="E139" i="1"/>
  <c r="H138" i="1"/>
  <c r="F138" i="1"/>
  <c r="E138" i="1"/>
  <c r="H137" i="1"/>
  <c r="F137" i="1"/>
  <c r="E137" i="1"/>
  <c r="H136" i="1" l="1"/>
  <c r="F136" i="1"/>
  <c r="E136" i="1"/>
  <c r="H135" i="1"/>
  <c r="F135" i="1"/>
  <c r="E135" i="1"/>
  <c r="H134" i="1"/>
  <c r="F134" i="1"/>
  <c r="E134" i="1"/>
  <c r="H133" i="1"/>
  <c r="F133" i="1"/>
  <c r="E133" i="1"/>
  <c r="H132" i="1"/>
  <c r="F132" i="1"/>
  <c r="E132" i="1"/>
  <c r="H131" i="1"/>
  <c r="F131" i="1"/>
  <c r="E131" i="1"/>
  <c r="H130" i="1"/>
  <c r="F130" i="1"/>
  <c r="E130" i="1"/>
  <c r="H129" i="1"/>
  <c r="F129" i="1"/>
  <c r="E129" i="1"/>
  <c r="H128" i="1"/>
  <c r="F128" i="1"/>
  <c r="E128" i="1"/>
  <c r="H127" i="1"/>
  <c r="F127" i="1"/>
  <c r="E127" i="1"/>
  <c r="H126" i="1"/>
  <c r="F126" i="1"/>
  <c r="E126" i="1"/>
  <c r="H125" i="1"/>
  <c r="F125" i="1"/>
  <c r="E125" i="1"/>
  <c r="H124" i="1"/>
  <c r="F124" i="1"/>
  <c r="E124" i="1"/>
  <c r="H123" i="1"/>
  <c r="F123" i="1"/>
  <c r="E123" i="1"/>
  <c r="H122" i="1"/>
  <c r="F122" i="1"/>
  <c r="E122" i="1"/>
  <c r="H121" i="1" l="1"/>
  <c r="F121" i="1"/>
  <c r="E121" i="1"/>
  <c r="H120" i="1"/>
  <c r="F120" i="1"/>
  <c r="E120" i="1"/>
  <c r="H119" i="1"/>
  <c r="F119" i="1"/>
  <c r="E119" i="1" s="1"/>
  <c r="H118" i="1"/>
  <c r="F118" i="1"/>
  <c r="E118" i="1"/>
  <c r="H117" i="1"/>
  <c r="F117" i="1"/>
  <c r="E117" i="1"/>
  <c r="H116" i="1"/>
  <c r="F116" i="1"/>
  <c r="E116" i="1"/>
  <c r="H115" i="1"/>
  <c r="F115" i="1"/>
  <c r="E115" i="1"/>
  <c r="H114" i="1"/>
  <c r="F114" i="1"/>
  <c r="E114" i="1" s="1"/>
  <c r="H113" i="1"/>
  <c r="F113" i="1"/>
  <c r="E113" i="1"/>
  <c r="H112" i="1"/>
  <c r="F112" i="1"/>
  <c r="E112" i="1"/>
  <c r="H111" i="1"/>
  <c r="F111" i="1"/>
  <c r="E111" i="1"/>
  <c r="H110" i="1"/>
  <c r="F110" i="1"/>
  <c r="E110" i="1"/>
  <c r="H109" i="1"/>
  <c r="F109" i="1"/>
  <c r="E109" i="1"/>
  <c r="H108" i="1"/>
  <c r="F108" i="1"/>
  <c r="E108" i="1"/>
  <c r="H107" i="1"/>
  <c r="F107" i="1"/>
  <c r="E107" i="1"/>
  <c r="H106" i="1" l="1"/>
  <c r="F106" i="1"/>
  <c r="E106" i="1"/>
  <c r="H105" i="1"/>
  <c r="F105" i="1"/>
  <c r="E105" i="1"/>
  <c r="H104" i="1"/>
  <c r="F104" i="1"/>
  <c r="E104" i="1" s="1"/>
  <c r="H103" i="1"/>
  <c r="F103" i="1"/>
  <c r="E103" i="1"/>
  <c r="H102" i="1"/>
  <c r="F102" i="1"/>
  <c r="E102" i="1"/>
  <c r="H101" i="1"/>
  <c r="F101" i="1"/>
  <c r="E101" i="1"/>
  <c r="H100" i="1"/>
  <c r="F100" i="1"/>
  <c r="E100" i="1"/>
  <c r="H99" i="1"/>
  <c r="F99" i="1"/>
  <c r="E99" i="1"/>
  <c r="H98" i="1"/>
  <c r="F98" i="1"/>
  <c r="E98" i="1"/>
  <c r="H97" i="1"/>
  <c r="F97" i="1"/>
  <c r="E97" i="1"/>
  <c r="H96" i="1"/>
  <c r="F96" i="1"/>
  <c r="E96" i="1"/>
  <c r="H95" i="1"/>
  <c r="F95" i="1"/>
  <c r="E95" i="1"/>
  <c r="H94" i="1"/>
  <c r="F94" i="1"/>
  <c r="E94" i="1"/>
  <c r="H93" i="1"/>
  <c r="F93" i="1"/>
  <c r="E93" i="1"/>
  <c r="H92" i="1"/>
  <c r="F92" i="1"/>
  <c r="E92" i="1"/>
  <c r="H91" i="1" l="1"/>
  <c r="F91" i="1"/>
  <c r="E91" i="1"/>
  <c r="H90" i="1"/>
  <c r="F90" i="1"/>
  <c r="E90" i="1"/>
  <c r="H89" i="1"/>
  <c r="F89" i="1"/>
  <c r="E89" i="1"/>
  <c r="H88" i="1"/>
  <c r="F88" i="1"/>
  <c r="E88" i="1"/>
  <c r="H87" i="1"/>
  <c r="F87" i="1"/>
  <c r="E87" i="1"/>
  <c r="H86" i="1"/>
  <c r="F86" i="1"/>
  <c r="E86" i="1"/>
  <c r="H85" i="1"/>
  <c r="F85" i="1"/>
  <c r="E85" i="1"/>
  <c r="H84" i="1"/>
  <c r="F84" i="1"/>
  <c r="E84" i="1"/>
  <c r="H83" i="1"/>
  <c r="F83" i="1"/>
  <c r="E83" i="1"/>
  <c r="H82" i="1"/>
  <c r="F82" i="1"/>
  <c r="E82" i="1"/>
  <c r="H81" i="1"/>
  <c r="F81" i="1"/>
  <c r="E81" i="1"/>
  <c r="H80" i="1"/>
  <c r="F80" i="1"/>
  <c r="E80" i="1"/>
  <c r="H79" i="1"/>
  <c r="F79" i="1"/>
  <c r="E79" i="1"/>
  <c r="H78" i="1"/>
  <c r="F78" i="1"/>
  <c r="E78" i="1"/>
  <c r="H77" i="1"/>
  <c r="F77" i="1"/>
  <c r="E77" i="1"/>
  <c r="H76" i="1"/>
  <c r="F76" i="1"/>
  <c r="E76" i="1"/>
  <c r="H75" i="1"/>
  <c r="F75" i="1"/>
  <c r="E75" i="1" s="1"/>
  <c r="H74" i="1"/>
  <c r="F74" i="1"/>
  <c r="E74" i="1"/>
  <c r="H73" i="1"/>
  <c r="F73" i="1"/>
  <c r="E73" i="1"/>
  <c r="H72" i="1"/>
  <c r="F72" i="1"/>
  <c r="E72" i="1"/>
  <c r="H71" i="1"/>
  <c r="F71" i="1"/>
  <c r="E71" i="1"/>
  <c r="H70" i="1"/>
  <c r="F70" i="1"/>
  <c r="E70" i="1"/>
  <c r="H69" i="1"/>
  <c r="F69" i="1"/>
  <c r="E69" i="1"/>
  <c r="H68" i="1"/>
  <c r="F68" i="1"/>
  <c r="E68" i="1"/>
  <c r="H67" i="1"/>
  <c r="F67" i="1"/>
  <c r="E67" i="1"/>
  <c r="H66" i="1"/>
  <c r="F66" i="1"/>
  <c r="E66" i="1"/>
  <c r="H65" i="1"/>
  <c r="F65" i="1"/>
  <c r="E65" i="1"/>
  <c r="H64" i="1"/>
  <c r="F64" i="1"/>
  <c r="E64" i="1"/>
  <c r="H63" i="1"/>
  <c r="F63" i="1"/>
  <c r="E63" i="1"/>
  <c r="H62" i="1"/>
  <c r="F62" i="1"/>
  <c r="E62" i="1"/>
  <c r="H61" i="1"/>
  <c r="F61" i="1"/>
  <c r="E61" i="1"/>
  <c r="H60" i="1"/>
  <c r="F60" i="1"/>
  <c r="E60" i="1"/>
  <c r="H59" i="1"/>
  <c r="F59" i="1"/>
  <c r="E59" i="1"/>
  <c r="H58" i="1"/>
  <c r="F58" i="1"/>
  <c r="E58" i="1"/>
  <c r="H57" i="1"/>
  <c r="F57" i="1"/>
  <c r="E57" i="1"/>
  <c r="H56" i="1"/>
  <c r="F56" i="1"/>
  <c r="E56" i="1"/>
  <c r="H55" i="1"/>
  <c r="F55" i="1"/>
  <c r="E55" i="1"/>
  <c r="H54" i="1"/>
  <c r="F54" i="1"/>
  <c r="E54" i="1"/>
  <c r="H53" i="1"/>
  <c r="F53" i="1"/>
  <c r="E53" i="1"/>
  <c r="H52" i="1"/>
  <c r="F52" i="1"/>
  <c r="E52" i="1"/>
  <c r="H51" i="1"/>
  <c r="F51" i="1"/>
  <c r="E51" i="1"/>
  <c r="H50" i="1"/>
  <c r="F50" i="1"/>
  <c r="E50" i="1"/>
  <c r="H49" i="1"/>
  <c r="F49" i="1"/>
  <c r="E49" i="1"/>
  <c r="H48" i="1"/>
  <c r="F48" i="1"/>
  <c r="E48" i="1"/>
  <c r="H47" i="1"/>
  <c r="F47" i="1"/>
  <c r="E47" i="1"/>
  <c r="E46" i="1"/>
  <c r="E31" i="1"/>
  <c r="H46" i="1"/>
  <c r="F46" i="1"/>
  <c r="H45" i="1"/>
  <c r="F45" i="1"/>
  <c r="E45" i="1"/>
  <c r="H44" i="1"/>
  <c r="F44" i="1"/>
  <c r="E44" i="1"/>
  <c r="H43" i="1"/>
  <c r="F43" i="1"/>
  <c r="E43" i="1"/>
  <c r="H42" i="1"/>
  <c r="F42" i="1"/>
  <c r="E42" i="1"/>
  <c r="H41" i="1"/>
  <c r="F41" i="1"/>
  <c r="E41" i="1"/>
  <c r="H40" i="1"/>
  <c r="F40" i="1"/>
  <c r="E40" i="1"/>
  <c r="H39" i="1"/>
  <c r="F39" i="1"/>
  <c r="E39" i="1"/>
  <c r="H38" i="1"/>
  <c r="F38" i="1"/>
  <c r="E38" i="1"/>
  <c r="H37" i="1"/>
  <c r="F37" i="1"/>
  <c r="E37" i="1"/>
  <c r="H36" i="1"/>
  <c r="F36" i="1"/>
  <c r="E36" i="1"/>
  <c r="H35" i="1"/>
  <c r="F35" i="1"/>
  <c r="E35" i="1"/>
  <c r="H34" i="1"/>
  <c r="F34" i="1"/>
  <c r="E34" i="1"/>
  <c r="H33" i="1"/>
  <c r="F33" i="1"/>
  <c r="E33" i="1"/>
  <c r="H32" i="1"/>
  <c r="F32" i="1"/>
  <c r="E32" i="1"/>
  <c r="H31" i="1" l="1"/>
  <c r="F31" i="1"/>
  <c r="F17" i="1" l="1"/>
  <c r="E17" i="1" s="1"/>
  <c r="H17" i="1"/>
  <c r="F18" i="1"/>
  <c r="E18" i="1" s="1"/>
  <c r="H18" i="1"/>
  <c r="F19" i="1"/>
  <c r="E19" i="1" s="1"/>
  <c r="H19" i="1"/>
  <c r="F20" i="1"/>
  <c r="E20" i="1" s="1"/>
  <c r="H20" i="1"/>
  <c r="F21" i="1"/>
  <c r="E21" i="1" s="1"/>
  <c r="H21" i="1"/>
  <c r="F22" i="1"/>
  <c r="E22" i="1" s="1"/>
  <c r="H22" i="1"/>
  <c r="F23" i="1"/>
  <c r="E23" i="1" s="1"/>
  <c r="H23" i="1"/>
  <c r="F24" i="1"/>
  <c r="E24" i="1" s="1"/>
  <c r="H24" i="1"/>
  <c r="F25" i="1"/>
  <c r="E25" i="1" s="1"/>
  <c r="H25" i="1"/>
  <c r="F26" i="1"/>
  <c r="E26" i="1" s="1"/>
  <c r="H26" i="1"/>
  <c r="F27" i="1"/>
  <c r="E27" i="1" s="1"/>
  <c r="H27" i="1"/>
  <c r="F28" i="1"/>
  <c r="E28" i="1" s="1"/>
  <c r="H28" i="1"/>
  <c r="F29" i="1"/>
  <c r="E29" i="1" s="1"/>
  <c r="H29" i="1"/>
  <c r="F30" i="1"/>
  <c r="E30" i="1" s="1"/>
  <c r="H30" i="1"/>
</calcChain>
</file>

<file path=xl/sharedStrings.xml><?xml version="1.0" encoding="utf-8"?>
<sst xmlns="http://schemas.openxmlformats.org/spreadsheetml/2006/main" count="616" uniqueCount="49">
  <si>
    <t>Tipo de producto</t>
  </si>
  <si>
    <t>Lugar de entrega</t>
  </si>
  <si>
    <t>Cambio neto</t>
  </si>
  <si>
    <t>Día actual</t>
  </si>
  <si>
    <t>Día anterior</t>
  </si>
  <si>
    <t>Clave</t>
  </si>
  <si>
    <t>COFVN-G2-NYC</t>
  </si>
  <si>
    <t>COFSAN-23-NYC</t>
  </si>
  <si>
    <t>COFCO-UGQ-NYC</t>
  </si>
  <si>
    <t>COFCO-EP-NYC</t>
  </si>
  <si>
    <t>COFSV-NYC</t>
  </si>
  <si>
    <t>COFMX-NYC</t>
  </si>
  <si>
    <t>COFMX-HG-NYC</t>
  </si>
  <si>
    <t>COFGT-NYC</t>
  </si>
  <si>
    <t>COFSAN-4-NYC</t>
  </si>
  <si>
    <t>COFID-EK1-NYC</t>
  </si>
  <si>
    <t>COFUG-NYC</t>
  </si>
  <si>
    <t>COFPE-NYC</t>
  </si>
  <si>
    <t>COF-WARB-CRSDF</t>
  </si>
  <si>
    <t>COF-WARB-CRHDF</t>
  </si>
  <si>
    <t>Vietnam EK1 Coffee G2</t>
  </si>
  <si>
    <t>Nueva York</t>
  </si>
  <si>
    <t>Santos Brazil Coffee No 2 3 </t>
  </si>
  <si>
    <t>Colombian Coffee Superior </t>
  </si>
  <si>
    <t>Colombian Coffee Epoca</t>
  </si>
  <si>
    <t>El Salvador Shade High Grown (SHG) Coffee</t>
  </si>
  <si>
    <t>Mexican Coffee</t>
  </si>
  <si>
    <t>Mexican High Grade Coffee</t>
  </si>
  <si>
    <t>Guatemalan Premium Washed Coffee</t>
  </si>
  <si>
    <t>Brazilian Santos No 4 Coffee </t>
  </si>
  <si>
    <t>Indonesian EK1 Coffee </t>
  </si>
  <si>
    <t>Ugandan Robusta Standard Coffee</t>
  </si>
  <si>
    <t>Peruvian Coffee Cost </t>
  </si>
  <si>
    <t>Costa Rica SHB</t>
  </si>
  <si>
    <t>Costa Rica HB</t>
  </si>
  <si>
    <t>NWE</t>
  </si>
  <si>
    <t>DÍA DE REPORTE</t>
  </si>
  <si>
    <t>-Cambio neto-</t>
  </si>
  <si>
    <t>-Día actual-</t>
  </si>
  <si>
    <t>-DÍA DE REPORTE-</t>
  </si>
  <si>
    <t>Variedad</t>
  </si>
  <si>
    <t>-Día anterior-</t>
  </si>
  <si>
    <t>Último precio
(cts Dlr/lb)</t>
  </si>
  <si>
    <t>Precio anterior
(cts Dlr/lb)</t>
  </si>
  <si>
    <t>Promedio de Último precio
(cts Dlr/lb)</t>
  </si>
  <si>
    <t>Promedio de Precio anterior
(cts Dlr/lb)</t>
  </si>
  <si>
    <t>Laredo</t>
  </si>
  <si>
    <t>Honduras SHG</t>
  </si>
  <si>
    <t>COF-HON-NYC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</si>
</sst>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404041"/>
      <name val="Montserrat"/>
      <family val="3"/>
    </font>
    <font>
      <sz val="11"/>
      <color theme="1"/>
      <name val="Montserrat"/>
      <family val="3"/>
    </font>
    <font>
      <sz val="9"/>
      <color theme="1"/>
      <name val="Montserrat"/>
      <family val="3"/>
    </font>
    <font>
      <b/>
      <sz val="9"/>
      <color rgb="FF404041"/>
      <name val="Montserrat"/>
      <family val="3"/>
    </font>
    <font>
      <sz val="9"/>
      <color theme="1"/>
      <name val="Montserrat"/>
      <family val="3"/>
    </font>
    <font>
      <sz val="10"/>
      <color theme="1"/>
      <name val="Montserrat"/>
      <family val="3"/>
    </font>
    <font>
      <b/>
      <sz val="9"/>
      <color theme="1"/>
      <name val="Montserrat"/>
      <family val="3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ontserrat"/>
    </font>
    <font>
      <sz val="9"/>
      <color theme="1"/>
      <name val="Montserrat"/>
    </font>
    <font>
      <sz val="10"/>
      <color theme="1"/>
      <name val="Montserrat"/>
    </font>
    <font>
      <b/>
      <sz val="9"/>
      <color theme="1"/>
      <name val="Montserrat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10" applyNumberFormat="0" applyAlignment="0" applyProtection="0"/>
    <xf numFmtId="0" fontId="17" fillId="8" borderId="11" applyNumberFormat="0" applyAlignment="0" applyProtection="0"/>
    <xf numFmtId="0" fontId="18" fillId="8" borderId="10" applyNumberFormat="0" applyAlignment="0" applyProtection="0"/>
    <xf numFmtId="0" fontId="19" fillId="0" borderId="12" applyNumberFormat="0" applyFill="0" applyAlignment="0" applyProtection="0"/>
    <xf numFmtId="0" fontId="20" fillId="9" borderId="13" applyNumberFormat="0" applyAlignment="0" applyProtection="0"/>
    <xf numFmtId="0" fontId="21" fillId="0" borderId="0" applyNumberFormat="0" applyFill="0" applyBorder="0" applyAlignment="0" applyProtection="0"/>
    <xf numFmtId="0" fontId="1" fillId="10" borderId="14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14" fontId="4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/>
    </xf>
    <xf numFmtId="10" fontId="4" fillId="2" borderId="3" xfId="1" applyNumberFormat="1" applyFont="1" applyFill="1" applyBorder="1" applyAlignment="1">
      <alignment horizontal="center"/>
    </xf>
    <xf numFmtId="10" fontId="4" fillId="2" borderId="0" xfId="1" applyNumberFormat="1" applyFont="1" applyFill="1" applyBorder="1" applyAlignment="1">
      <alignment horizontal="center"/>
    </xf>
    <xf numFmtId="0" fontId="6" fillId="3" borderId="2" xfId="0" applyFont="1" applyFill="1" applyBorder="1"/>
    <xf numFmtId="0" fontId="6" fillId="3" borderId="3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6" fillId="3" borderId="0" xfId="0" applyFont="1" applyFill="1" applyBorder="1"/>
    <xf numFmtId="0" fontId="6" fillId="3" borderId="5" xfId="0" applyFont="1" applyFill="1" applyBorder="1"/>
    <xf numFmtId="0" fontId="6" fillId="0" borderId="3" xfId="0" applyFont="1" applyBorder="1" applyAlignment="1">
      <alignment horizontal="center"/>
    </xf>
    <xf numFmtId="14" fontId="6" fillId="0" borderId="3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14" fontId="8" fillId="0" borderId="4" xfId="0" applyNumberFormat="1" applyFont="1" applyBorder="1" applyAlignment="1">
      <alignment horizontal="center"/>
    </xf>
    <xf numFmtId="14" fontId="8" fillId="0" borderId="6" xfId="0" applyNumberFormat="1" applyFont="1" applyBorder="1" applyAlignment="1">
      <alignment horizontal="center"/>
    </xf>
    <xf numFmtId="10" fontId="6" fillId="2" borderId="3" xfId="1" applyNumberFormat="1" applyFont="1" applyFill="1" applyBorder="1" applyAlignment="1">
      <alignment horizontal="center"/>
    </xf>
    <xf numFmtId="10" fontId="6" fillId="2" borderId="0" xfId="1" applyNumberFormat="1" applyFont="1" applyFill="1" applyBorder="1" applyAlignment="1">
      <alignment horizontal="center"/>
    </xf>
    <xf numFmtId="0" fontId="25" fillId="0" borderId="0" xfId="0" applyFont="1" applyAlignment="1">
      <alignment horizontal="left"/>
    </xf>
    <xf numFmtId="44" fontId="25" fillId="0" borderId="0" xfId="0" applyNumberFormat="1" applyFont="1" applyAlignment="1">
      <alignment horizontal="center"/>
    </xf>
    <xf numFmtId="10" fontId="25" fillId="0" borderId="0" xfId="0" applyNumberFormat="1" applyFont="1" applyAlignment="1">
      <alignment horizontal="center"/>
    </xf>
    <xf numFmtId="0" fontId="25" fillId="2" borderId="0" xfId="0" applyFont="1" applyFill="1"/>
    <xf numFmtId="0" fontId="25" fillId="2" borderId="0" xfId="0" applyFont="1" applyFill="1" applyAlignment="1">
      <alignment horizontal="center"/>
    </xf>
    <xf numFmtId="14" fontId="25" fillId="0" borderId="0" xfId="0" applyNumberFormat="1" applyFont="1" applyAlignment="1">
      <alignment horizontal="center"/>
    </xf>
    <xf numFmtId="0" fontId="26" fillId="3" borderId="5" xfId="0" applyFont="1" applyFill="1" applyBorder="1"/>
    <xf numFmtId="0" fontId="26" fillId="3" borderId="0" xfId="0" applyFont="1" applyFill="1" applyBorder="1"/>
    <xf numFmtId="0" fontId="26" fillId="0" borderId="0" xfId="0" applyFont="1" applyBorder="1" applyAlignment="1">
      <alignment horizontal="center"/>
    </xf>
    <xf numFmtId="10" fontId="26" fillId="2" borderId="0" xfId="1" applyNumberFormat="1" applyFont="1" applyFill="1" applyBorder="1" applyAlignment="1">
      <alignment horizontal="center"/>
    </xf>
    <xf numFmtId="14" fontId="26" fillId="0" borderId="0" xfId="0" applyNumberFormat="1" applyFont="1" applyBorder="1" applyAlignment="1">
      <alignment horizontal="center"/>
    </xf>
    <xf numFmtId="14" fontId="28" fillId="0" borderId="6" xfId="0" applyNumberFormat="1" applyFont="1" applyBorder="1" applyAlignment="1">
      <alignment horizontal="center"/>
    </xf>
    <xf numFmtId="14" fontId="7" fillId="0" borderId="3" xfId="0" applyNumberFormat="1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horizontal="center"/>
    </xf>
    <xf numFmtId="14" fontId="27" fillId="0" borderId="0" xfId="0" applyNumberFormat="1" applyFont="1" applyFill="1" applyBorder="1" applyAlignment="1">
      <alignment horizontal="center"/>
    </xf>
    <xf numFmtId="0" fontId="26" fillId="3" borderId="2" xfId="0" applyFont="1" applyFill="1" applyBorder="1"/>
    <xf numFmtId="0" fontId="26" fillId="3" borderId="3" xfId="0" applyFont="1" applyFill="1" applyBorder="1" applyAlignment="1">
      <alignment horizontal="left"/>
    </xf>
    <xf numFmtId="0" fontId="26" fillId="3" borderId="0" xfId="0" applyFont="1" applyFill="1" applyBorder="1" applyAlignment="1">
      <alignment horizontal="left"/>
    </xf>
    <xf numFmtId="0" fontId="26" fillId="0" borderId="3" xfId="0" applyFont="1" applyBorder="1" applyAlignment="1">
      <alignment horizontal="center"/>
    </xf>
    <xf numFmtId="10" fontId="26" fillId="2" borderId="3" xfId="1" applyNumberFormat="1" applyFont="1" applyFill="1" applyBorder="1" applyAlignment="1">
      <alignment horizontal="center"/>
    </xf>
    <xf numFmtId="14" fontId="26" fillId="0" borderId="3" xfId="0" applyNumberFormat="1" applyFont="1" applyBorder="1" applyAlignment="1">
      <alignment horizontal="center"/>
    </xf>
    <xf numFmtId="14" fontId="27" fillId="0" borderId="3" xfId="0" applyNumberFormat="1" applyFont="1" applyBorder="1" applyAlignment="1">
      <alignment horizontal="center"/>
    </xf>
    <xf numFmtId="14" fontId="27" fillId="0" borderId="0" xfId="0" applyNumberFormat="1" applyFont="1" applyBorder="1" applyAlignment="1">
      <alignment horizontal="center"/>
    </xf>
    <xf numFmtId="14" fontId="28" fillId="0" borderId="4" xfId="0" applyNumberFormat="1" applyFont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1223">
    <dxf>
      <numFmt numFmtId="19" formatCode="dd/mm/yyyy"/>
    </dxf>
    <dxf>
      <alignment horizontal="center"/>
    </dxf>
    <dxf>
      <alignment horizontal="center"/>
    </dxf>
    <dxf>
      <numFmt numFmtId="19" formatCode="dd/mm/yyyy"/>
      <alignment horizontal="center"/>
    </dxf>
    <dxf>
      <alignment horizontal="center"/>
    </dxf>
    <dxf>
      <numFmt numFmtId="14" formatCode="0.00%"/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alignment horizontal="center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alignment horizontal="center"/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numFmt numFmtId="14" formatCode="0.00%"/>
    </dxf>
    <dxf>
      <alignment horizontal="center"/>
    </dxf>
    <dxf>
      <numFmt numFmtId="19" formatCode="dd/mm/yyyy"/>
      <alignment horizontal="center"/>
    </dxf>
    <dxf>
      <alignment horizontal="center"/>
    </dxf>
    <dxf>
      <alignment horizontal="center"/>
    </dxf>
    <dxf>
      <numFmt numFmtId="19" formatCode="dd/mm/yyyy"/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ontserrat"/>
        <scheme val="none"/>
      </font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404041"/>
        <name val="Montserrat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07/relationships/slicerCache" Target="slicerCaches/slicerCach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47624</xdr:rowOff>
    </xdr:from>
    <xdr:to>
      <xdr:col>3</xdr:col>
      <xdr:colOff>904876</xdr:colOff>
      <xdr:row>0</xdr:row>
      <xdr:rowOff>2095499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DÍA DE REPORTE">
              <a:extLst>
                <a:ext uri="{FF2B5EF4-FFF2-40B4-BE49-F238E27FC236}">
                  <a16:creationId xmlns:a16="http://schemas.microsoft.com/office/drawing/2014/main" xmlns="" id="{6CEC9BA8-94FA-4AD2-BDD0-0CA647C1C33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ÍA DE REPORT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47624"/>
              <a:ext cx="8277226" cy="20478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MX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ris Alejandro Ramos de Cervantes" refreshedDate="44973.730564467594" createdVersion="7" refreshedVersion="5" minRefreshableVersion="3" recordCount="195">
  <cacheSource type="worksheet">
    <worksheetSource name="FÍSICOS"/>
  </cacheSource>
  <cacheFields count="9">
    <cacheField name="Clave" numFmtId="0">
      <sharedItems/>
    </cacheField>
    <cacheField name="Tipo de producto" numFmtId="0">
      <sharedItems count="16">
        <s v="Vietnam EK1 Coffee G2"/>
        <s v="Santos Brazil Coffee No 2 3 "/>
        <s v="Colombian Coffee Superior "/>
        <s v="Colombian Coffee Epoca"/>
        <s v="El Salvador Shade High Grown (SHG) Coffee"/>
        <s v="Mexican Coffee"/>
        <s v="Mexican High Grade Coffee"/>
        <s v="Guatemalan Premium Washed Coffee"/>
        <s v="Brazilian Santos No 4 Coffee "/>
        <s v="Indonesian EK1 Coffee "/>
        <s v="Ugandan Robusta Standard Coffee"/>
        <s v="Peruvian Coffee Cost "/>
        <s v="Costa Rica SHB"/>
        <s v="Costa Rica HB"/>
        <s v="Honduras SHG"/>
        <s v="Honduras HG" u="1"/>
      </sharedItems>
    </cacheField>
    <cacheField name="Lugar de entrega" numFmtId="0">
      <sharedItems/>
    </cacheField>
    <cacheField name="Último precio_x000a_(cts Dlr/lb)" numFmtId="0">
      <sharedItems containsSemiMixedTypes="0" containsString="0" containsNumber="1" minValue="76" maxValue="257.05"/>
    </cacheField>
    <cacheField name="Cambio neto" numFmtId="10">
      <sharedItems containsSemiMixedTypes="0" containsString="0" containsNumber="1" minValue="-3.5294117647058823E-2" maxValue="6.4160542679479904E-2"/>
    </cacheField>
    <cacheField name="Precio anterior_x000a_(cts Dlr/lb)" numFmtId="0">
      <sharedItems containsSemiMixedTypes="0" containsString="0" containsNumber="1" minValue="76" maxValue="257.05"/>
    </cacheField>
    <cacheField name="Día actual" numFmtId="14">
      <sharedItems containsSemiMixedTypes="0" containsNonDate="0" containsDate="1" containsString="0" minDate="2023-01-30T00:00:00" maxDate="2023-02-17T00:00:00"/>
    </cacheField>
    <cacheField name="Día anterior" numFmtId="14">
      <sharedItems containsSemiMixedTypes="0" containsNonDate="0" containsDate="1" containsString="0" minDate="2023-01-27T00:00:00" maxDate="2023-02-16T00:00:00"/>
    </cacheField>
    <cacheField name="DÍA DE REPORTE" numFmtId="14">
      <sharedItems containsSemiMixedTypes="0" containsNonDate="0" containsDate="1" containsString="0" minDate="2021-07-01T17:00:07" maxDate="2023-02-17T00:00:00" count="308">
        <d v="2023-01-31T00:00:00"/>
        <d v="2023-02-01T00:00:00"/>
        <d v="2023-02-02T00:00:00"/>
        <d v="2023-02-03T00:00:00"/>
        <d v="2023-02-06T00:00:00"/>
        <d v="2023-02-07T00:00:00"/>
        <d v="2023-02-08T00:00:00"/>
        <d v="2023-02-09T00:00:00"/>
        <d v="2023-02-10T00:00:00"/>
        <d v="2023-02-13T00:00:00"/>
        <d v="2023-02-14T00:00:00"/>
        <d v="2023-02-15T00:00:00"/>
        <d v="2023-02-16T00:00:00"/>
        <d v="2021-09-29T00:00:00" u="1"/>
        <d v="2022-09-29T00:00:00" u="1"/>
        <d v="2022-10-25T00:00:00" u="1"/>
        <d v="2022-10-27T00:00:00" u="1"/>
        <d v="2022-01-02T00:00:00" u="1"/>
        <d v="2022-10-31T00:00:00" u="1"/>
        <d v="2022-02-02T00:00:00" u="1"/>
        <d v="2022-02-04T00:00:00" u="1"/>
        <d v="2022-03-02T00:00:00" u="1"/>
        <d v="2021-12-31T00:00:00" u="1"/>
        <d v="2022-02-08T00:00:00" u="1"/>
        <d v="2022-03-04T00:00:00" u="1"/>
        <d v="2022-02-10T00:00:00" u="1"/>
        <d v="2022-03-08T00:00:00" u="1"/>
        <d v="2022-04-04T00:00:00" u="1"/>
        <d v="2022-02-14T00:00:00" u="1"/>
        <d v="2022-03-10T00:00:00" u="1"/>
        <d v="2022-04-06T00:00:00" u="1"/>
        <d v="2022-05-02T00:00:00" u="1"/>
        <d v="2021-07-01T17:00:07" u="1"/>
        <d v="2022-02-16T00:00:00" u="1"/>
        <d v="2022-04-08T00:00:00" u="1"/>
        <d v="2022-05-04T00:00:00" u="1"/>
        <d v="2022-02-18T00:00:00" u="1"/>
        <d v="2022-03-14T00:00:00" u="1"/>
        <d v="2022-04-10T00:00:00" u="1"/>
        <d v="2022-05-06T00:00:00" u="1"/>
        <d v="2022-06-02T00:00:00" u="1"/>
        <d v="2021-07-02T17:00:04" u="1"/>
        <d v="2022-03-16T00:00:00" u="1"/>
        <d v="2022-04-12T00:00:00" u="1"/>
        <d v="2022-02-22T00:00:00" u="1"/>
        <d v="2022-03-18T00:00:00" u="1"/>
        <d v="2022-04-14T00:00:00" u="1"/>
        <d v="2022-05-10T00:00:00" u="1"/>
        <d v="2022-06-06T00:00:00" u="1"/>
        <d v="2022-07-02T00:00:00" u="1"/>
        <d v="2022-02-24T00:00:00" u="1"/>
        <d v="2022-05-12T00:00:00" u="1"/>
        <d v="2022-06-08T00:00:00" u="1"/>
        <d v="2022-07-04T00:00:00" u="1"/>
        <d v="2021-07-09T17:00:05" u="1"/>
        <d v="2022-03-22T00:00:00" u="1"/>
        <d v="2022-04-18T00:00:00" u="1"/>
        <d v="2022-06-10T00:00:00" u="1"/>
        <d v="2022-07-06T00:00:00" u="1"/>
        <d v="2021-08-02T00:00:00" u="1"/>
        <d v="2022-08-02T00:00:00" u="1"/>
        <d v="2021-07-11T17:00:05" u="1"/>
        <d v="2022-02-28T00:00:00" u="1"/>
        <d v="2022-03-24T00:00:00" u="1"/>
        <d v="2022-04-20T00:00:00" u="1"/>
        <d v="2022-05-16T00:00:00" u="1"/>
        <d v="2022-07-08T00:00:00" u="1"/>
        <d v="2021-08-04T00:00:00" u="1"/>
        <d v="2022-08-04T00:00:00" u="1"/>
        <d v="2021-07-13T17:00:05" u="1"/>
        <d v="2022-04-22T00:00:00" u="1"/>
        <d v="2022-05-18T00:00:00" u="1"/>
        <d v="2022-06-14T00:00:00" u="1"/>
        <d v="2021-08-06T00:00:00" u="1"/>
        <d v="2021-09-02T00:00:00" u="1"/>
        <d v="2022-09-02T00:00:00" u="1"/>
        <d v="2021-07-15T17:00:05" u="1"/>
        <d v="2022-03-28T00:00:00" u="1"/>
        <d v="2022-05-20T00:00:00" u="1"/>
        <d v="2022-06-16T00:00:00" u="1"/>
        <d v="2022-07-12T00:00:00" u="1"/>
        <d v="2021-08-08T00:00:00" u="1"/>
        <d v="2022-08-08T00:00:00" u="1"/>
        <d v="2021-09-04T00:00:00" u="1"/>
        <d v="2021-07-17T17:00:05" u="1"/>
        <d v="2022-03-30T00:00:00" u="1"/>
        <d v="2022-04-26T00:00:00" u="1"/>
        <d v="2022-07-14T00:00:00" u="1"/>
        <d v="2021-08-10T00:00:00" u="1"/>
        <d v="2022-08-10T00:00:00" u="1"/>
        <d v="2021-09-06T00:00:00" u="1"/>
        <d v="2022-09-06T00:00:00" u="1"/>
        <d v="2021-07-19T17:00:05" u="1"/>
        <d v="2022-04-28T00:00:00" u="1"/>
        <d v="2022-05-24T00:00:00" u="1"/>
        <d v="2022-06-20T00:00:00" u="1"/>
        <d v="2021-08-12T00:00:00" u="1"/>
        <d v="2022-08-12T00:00:00" u="1"/>
        <d v="2021-09-08T00:00:00" u="1"/>
        <d v="2022-09-08T00:00:00" u="1"/>
        <d v="2022-10-04T00:00:00" u="1"/>
        <d v="2021-07-21T17:00:05" u="1"/>
        <d v="2022-04-30T00:00:00" u="1"/>
        <d v="2022-05-26T00:00:00" u="1"/>
        <d v="2022-06-22T00:00:00" u="1"/>
        <d v="2022-07-18T00:00:00" u="1"/>
        <d v="2021-08-14T00:00:00" u="1"/>
        <d v="2021-09-10T00:00:00" u="1"/>
        <d v="2022-10-06T00:00:00" u="1"/>
        <d v="2022-06-24T00:00:00" u="1"/>
        <d v="2022-07-20T00:00:00" u="1"/>
        <d v="2021-08-16T00:00:00" u="1"/>
        <d v="2022-08-16T00:00:00" u="1"/>
        <d v="2021-09-12T00:00:00" u="1"/>
        <d v="2022-09-12T00:00:00" u="1"/>
        <d v="2022-05-30T00:00:00" u="1"/>
        <d v="2021-07-22T00:00:00" u="1"/>
        <d v="2022-07-22T00:00:00" u="1"/>
        <d v="2021-08-18T00:00:00" u="1"/>
        <d v="2022-08-18T00:00:00" u="1"/>
        <d v="2021-09-14T00:00:00" u="1"/>
        <d v="2022-09-14T00:00:00" u="1"/>
        <d v="2022-10-10T00:00:00" u="1"/>
        <d v="2022-06-28T00:00:00" u="1"/>
        <d v="2021-08-20T00:00:00" u="1"/>
        <d v="2021-09-16T00:00:00" u="1"/>
        <d v="2022-09-16T00:00:00" u="1"/>
        <d v="2022-10-12T00:00:00" u="1"/>
        <d v="2022-06-30T00:00:00" u="1"/>
        <d v="2022-07-26T00:00:00" u="1"/>
        <d v="2021-08-22T00:00:00" u="1"/>
        <d v="2022-08-22T00:00:00" u="1"/>
        <d v="2021-09-18T00:00:00" u="1"/>
        <d v="2022-10-14T00:00:00" u="1"/>
        <d v="2022-07-28T00:00:00" u="1"/>
        <d v="2021-08-24T00:00:00" u="1"/>
        <d v="2022-08-24T00:00:00" u="1"/>
        <d v="2021-09-20T00:00:00" u="1"/>
        <d v="2022-09-20T00:00:00" u="1"/>
        <d v="2022-07-30T00:00:00" u="1"/>
        <d v="2021-08-26T00:00:00" u="1"/>
        <d v="2022-08-26T00:00:00" u="1"/>
        <d v="2021-09-22T00:00:00" u="1"/>
        <d v="2022-09-22T00:00:00" u="1"/>
        <d v="2022-10-18T00:00:00" u="1"/>
        <d v="2021-08-28T00:00:00" u="1"/>
        <d v="2021-09-24T00:00:00" u="1"/>
        <d v="2022-10-20T00:00:00" u="1"/>
        <d v="2021-08-30T00:00:00" u="1"/>
        <d v="2022-08-30T00:00:00" u="1"/>
        <d v="2021-09-26T00:00:00" u="1"/>
        <d v="2022-09-26T00:00:00" u="1"/>
        <d v="2021-09-28T00:00:00" u="1"/>
        <d v="2022-09-28T00:00:00" u="1"/>
        <d v="2022-10-24T00:00:00" u="1"/>
        <d v="2021-09-30T00:00:00" u="1"/>
        <d v="2022-09-30T00:00:00" u="1"/>
        <d v="2022-10-26T00:00:00" u="1"/>
        <d v="2022-10-28T00:00:00" u="1"/>
        <d v="2022-01-01T00:00:00" u="1"/>
        <d v="2022-01-03T00:00:00" u="1"/>
        <d v="2022-02-01T00:00:00" u="1"/>
        <d v="2021-11-30T00:00:00" u="1"/>
        <d v="2022-02-03T00:00:00" u="1"/>
        <d v="2022-03-01T00:00:00" u="1"/>
        <d v="2022-02-07T00:00:00" u="1"/>
        <d v="2022-03-03T00:00:00" u="1"/>
        <d v="2022-02-09T00:00:00" u="1"/>
        <d v="2022-04-01T00:00:00" u="1"/>
        <d v="2022-02-11T00:00:00" u="1"/>
        <d v="2022-03-07T00:00:00" u="1"/>
        <d v="2022-04-03T00:00:00" u="1"/>
        <d v="2022-03-09T00:00:00" u="1"/>
        <d v="2022-04-05T00:00:00" u="1"/>
        <d v="2022-05-01T00:00:00" u="1"/>
        <d v="2022-02-15T00:00:00" u="1"/>
        <d v="2022-03-11T00:00:00" u="1"/>
        <d v="2022-04-07T00:00:00" u="1"/>
        <d v="2022-05-03T00:00:00" u="1"/>
        <d v="2022-02-17T00:00:00" u="1"/>
        <d v="2022-05-05T00:00:00" u="1"/>
        <d v="2022-06-01T00:00:00" u="1"/>
        <d v="2021-07-05T17:00:08" u="1"/>
        <d v="2021-07-04T17:00:07" u="1"/>
        <d v="2022-02-19T00:00:00" u="1"/>
        <d v="2022-03-15T00:00:00" u="1"/>
        <d v="2022-04-11T00:00:00" u="1"/>
        <d v="2022-06-03T00:00:00" u="1"/>
        <d v="2022-02-21T00:00:00" u="1"/>
        <d v="2022-03-17T00:00:00" u="1"/>
        <d v="2022-04-13T00:00:00" u="1"/>
        <d v="2022-05-09T00:00:00" u="1"/>
        <d v="2022-07-01T00:00:00" u="1"/>
        <d v="2021-07-07T17:00:06" u="1"/>
        <d v="2021-07-06T17:00:05" u="1"/>
        <d v="2021-07-03T17:00:02" u="1"/>
        <d v="2022-02-23T00:00:00" u="1"/>
        <d v="2022-04-15T00:00:00" u="1"/>
        <d v="2022-05-11T00:00:00" u="1"/>
        <d v="2022-06-07T00:00:00" u="1"/>
        <d v="2021-07-08T17:00:05" u="1"/>
        <d v="2022-02-25T00:00:00" u="1"/>
        <d v="2022-03-21T00:00:00" u="1"/>
        <d v="2022-05-13T00:00:00" u="1"/>
        <d v="2022-06-09T00:00:00" u="1"/>
        <d v="2022-07-05T00:00:00" u="1"/>
        <d v="2021-08-01T00:00:00" u="1"/>
        <d v="2022-08-01T00:00:00" u="1"/>
        <d v="2021-07-10T17:00:05" u="1"/>
        <d v="2022-01-31T00:00:00" u="1"/>
        <d v="2022-03-23T00:00:00" u="1"/>
        <d v="2022-04-19T00:00:00" u="1"/>
        <d v="2022-07-07T00:00:00" u="1"/>
        <d v="2021-08-03T00:00:00" u="1"/>
        <d v="2022-08-03T00:00:00" u="1"/>
        <d v="2021-07-12T17:00:05" u="1"/>
        <d v="2022-03-25T00:00:00" u="1"/>
        <d v="2022-04-21T00:00:00" u="1"/>
        <d v="2022-05-17T00:00:00" u="1"/>
        <d v="2022-06-13T00:00:00" u="1"/>
        <d v="2021-08-05T00:00:00" u="1"/>
        <d v="2022-08-05T00:00:00" u="1"/>
        <d v="2021-09-01T00:00:00" u="1"/>
        <d v="2022-09-01T00:00:00" u="1"/>
        <d v="2021-07-14T17:00:05" u="1"/>
        <d v="2022-05-19T00:00:00" u="1"/>
        <d v="2022-06-15T00:00:00" u="1"/>
        <d v="2022-07-11T00:00:00" u="1"/>
        <d v="2021-08-07T00:00:00" u="1"/>
        <d v="2021-09-03T00:00:00" u="1"/>
        <d v="2021-07-16T17:00:05" u="1"/>
        <d v="2022-03-29T00:00:00" u="1"/>
        <d v="2022-04-25T00:00:00" u="1"/>
        <d v="2022-06-17T00:00:00" u="1"/>
        <d v="2022-07-13T00:00:00" u="1"/>
        <d v="2021-08-09T00:00:00" u="1"/>
        <d v="2022-08-09T00:00:00" u="1"/>
        <d v="2021-09-05T00:00:00" u="1"/>
        <d v="2022-09-05T00:00:00" u="1"/>
        <d v="2022-10-01T00:00:00" u="1"/>
        <d v="2021-07-18T17:00:05" u="1"/>
        <d v="2022-03-31T00:00:00" u="1"/>
        <d v="2022-04-27T00:00:00" u="1"/>
        <d v="2022-05-23T00:00:00" u="1"/>
        <d v="2022-07-15T00:00:00" u="1"/>
        <d v="2021-08-11T00:00:00" u="1"/>
        <d v="2022-08-11T00:00:00" u="1"/>
        <d v="2021-09-07T00:00:00" u="1"/>
        <d v="2022-09-07T00:00:00" u="1"/>
        <d v="2022-10-03T00:00:00" u="1"/>
        <d v="2021-07-20T17:00:05" u="1"/>
        <d v="2022-04-29T00:00:00" u="1"/>
        <d v="2022-05-25T00:00:00" u="1"/>
        <d v="2022-06-21T00:00:00" u="1"/>
        <d v="2021-08-13T00:00:00" u="1"/>
        <d v="2021-09-09T00:00:00" u="1"/>
        <d v="2022-09-09T00:00:00" u="1"/>
        <d v="2022-10-05T00:00:00" u="1"/>
        <d v="2021-07-22T17:00:05" u="1"/>
        <d v="2022-05-27T00:00:00" u="1"/>
        <d v="2022-06-23T00:00:00" u="1"/>
        <d v="2022-07-19T00:00:00" u="1"/>
        <d v="2021-08-15T00:00:00" u="1"/>
        <d v="2022-08-15T00:00:00" u="1"/>
        <d v="2021-09-11T00:00:00" u="1"/>
        <d v="2022-10-07T00:00:00" u="1"/>
        <d v="2022-07-21T00:00:00" u="1"/>
        <d v="2021-08-17T00:00:00" u="1"/>
        <d v="2022-08-17T00:00:00" u="1"/>
        <d v="2021-09-13T00:00:00" u="1"/>
        <d v="2022-09-13T00:00:00" u="1"/>
        <d v="2021-12-01T00:00:00" u="1"/>
        <d v="2022-05-31T00:00:00" u="1"/>
        <d v="2022-06-27T00:00:00" u="1"/>
        <d v="2021-08-19T00:00:00" u="1"/>
        <d v="2022-08-19T00:00:00" u="1"/>
        <d v="2021-09-15T00:00:00" u="1"/>
        <d v="2022-09-15T00:00:00" u="1"/>
        <d v="2022-10-11T00:00:00" u="1"/>
        <d v="2022-06-29T00:00:00" u="1"/>
        <d v="2022-07-25T00:00:00" u="1"/>
        <d v="2021-08-21T00:00:00" u="1"/>
        <d v="2021-09-17T00:00:00" u="1"/>
        <d v="2022-10-13T00:00:00" u="1"/>
        <d v="2022-07-27T00:00:00" u="1"/>
        <d v="2021-08-23T00:00:00" u="1"/>
        <d v="2022-08-23T00:00:00" u="1"/>
        <d v="2021-09-19T00:00:00" u="1"/>
        <d v="2022-09-19T00:00:00" u="1"/>
        <d v="2022-07-29T00:00:00" u="1"/>
        <d v="2021-08-25T00:00:00" u="1"/>
        <d v="2022-08-25T00:00:00" u="1"/>
        <d v="2021-09-21T00:00:00" u="1"/>
        <d v="2022-09-21T00:00:00" u="1"/>
        <d v="2022-10-17T00:00:00" u="1"/>
        <d v="2021-07-31T00:00:00" u="1"/>
        <d v="2021-08-27T00:00:00" u="1"/>
        <d v="2021-09-23T00:00:00" u="1"/>
        <d v="2022-09-23T00:00:00" u="1"/>
        <d v="2022-10-19T00:00:00" u="1"/>
        <d v="2021-08-29T00:00:00" u="1"/>
        <d v="2022-08-29T00:00:00" u="1"/>
        <d v="2021-09-25T00:00:00" u="1"/>
        <d v="2022-10-21T00:00:00" u="1"/>
        <d v="2021-08-31T00:00:00" u="1"/>
        <d v="2022-08-31T00:00:00" u="1"/>
        <d v="2021-09-27T00:00:00" u="1"/>
        <d v="2022-09-27T00:00:00" u="1"/>
      </sharedItems>
    </cacheField>
  </cacheFields>
  <extLst>
    <ext xmlns:x14="http://schemas.microsoft.com/office/spreadsheetml/2009/9/main" uri="{725AE2AE-9491-48be-B2B4-4EB974FC3084}">
      <x14:pivotCacheDefinition pivotCacheId="421646786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5">
  <r>
    <s v="COFVN-G2-NYC"/>
    <x v="0"/>
    <s v="Nueva York"/>
    <n v="117.9"/>
    <n v="-6.0698027314112189E-3"/>
    <n v="118.62"/>
    <d v="2023-01-30T00:00:00"/>
    <d v="2023-01-27T00:00:00"/>
    <x v="0"/>
  </r>
  <r>
    <s v="COFSAN-23-NYC"/>
    <x v="1"/>
    <s v="Nueva York"/>
    <n v="182.9"/>
    <n v="2.7412280701754384E-3"/>
    <n v="182.4"/>
    <d v="2023-01-30T00:00:00"/>
    <d v="2023-01-27T00:00:00"/>
    <x v="0"/>
  </r>
  <r>
    <s v="COFCO-UGQ-NYC"/>
    <x v="2"/>
    <s v="Nueva York"/>
    <n v="242.9"/>
    <n v="2.0627062706270625E-3"/>
    <n v="242.4"/>
    <d v="2023-01-30T00:00:00"/>
    <d v="2023-01-27T00:00:00"/>
    <x v="0"/>
  </r>
  <r>
    <s v="COFCO-EP-NYC"/>
    <x v="3"/>
    <s v="Nueva York"/>
    <n v="244.9"/>
    <n v="2.0458265139116204E-3"/>
    <n v="244.4"/>
    <d v="2023-01-30T00:00:00"/>
    <d v="2023-01-27T00:00:00"/>
    <x v="0"/>
  </r>
  <r>
    <s v="COFSV-NYC"/>
    <x v="4"/>
    <s v="Nueva York"/>
    <n v="216.9"/>
    <n v="2.3105360443622918E-3"/>
    <n v="216.4"/>
    <d v="2023-01-30T00:00:00"/>
    <d v="2023-01-27T00:00:00"/>
    <x v="0"/>
  </r>
  <r>
    <s v="COFMX-NYC"/>
    <x v="5"/>
    <s v="Laredo"/>
    <n v="207.9"/>
    <n v="2.4108003857280617E-3"/>
    <n v="207.4"/>
    <d v="2023-01-30T00:00:00"/>
    <d v="2023-01-27T00:00:00"/>
    <x v="0"/>
  </r>
  <r>
    <s v="COFMX-HG-NYC"/>
    <x v="6"/>
    <s v="Nueva York"/>
    <n v="219.9"/>
    <n v="2.2789425706472195E-3"/>
    <n v="219.4"/>
    <d v="2023-01-30T00:00:00"/>
    <d v="2023-01-27T00:00:00"/>
    <x v="0"/>
  </r>
  <r>
    <s v="COFGT-NYC"/>
    <x v="7"/>
    <s v="Nueva York"/>
    <n v="235.9"/>
    <n v="2.1240441801189465E-3"/>
    <n v="235.4"/>
    <d v="2023-01-30T00:00:00"/>
    <d v="2023-01-27T00:00:00"/>
    <x v="0"/>
  </r>
  <r>
    <s v="COFSAN-4-NYC"/>
    <x v="8"/>
    <s v="Nueva York"/>
    <n v="176.9"/>
    <n v="2.8344671201814059E-3"/>
    <n v="176.4"/>
    <d v="2023-01-30T00:00:00"/>
    <d v="2023-01-27T00:00:00"/>
    <x v="0"/>
  </r>
  <r>
    <s v="COFID-EK1-NYC"/>
    <x v="9"/>
    <s v="Nueva York"/>
    <n v="121.9"/>
    <n v="-5.8717990539879205E-3"/>
    <n v="122.62"/>
    <d v="2023-01-30T00:00:00"/>
    <d v="2023-01-27T00:00:00"/>
    <x v="0"/>
  </r>
  <r>
    <s v="COFUG-NYC"/>
    <x v="10"/>
    <s v="Nueva York"/>
    <n v="132.9"/>
    <n v="-5.3884149079479037E-3"/>
    <n v="133.62"/>
    <d v="2023-01-30T00:00:00"/>
    <d v="2023-01-27T00:00:00"/>
    <x v="0"/>
  </r>
  <r>
    <s v="COFPE-NYC"/>
    <x v="11"/>
    <s v="Nueva York"/>
    <n v="215.9"/>
    <n v="2.321262766945218E-3"/>
    <n v="215.4"/>
    <d v="2023-01-30T00:00:00"/>
    <d v="2023-01-27T00:00:00"/>
    <x v="0"/>
  </r>
  <r>
    <s v="COF-WARB-CRSDF"/>
    <x v="12"/>
    <s v="NWE"/>
    <n v="85"/>
    <n v="0"/>
    <n v="85"/>
    <d v="2023-01-31T00:00:00"/>
    <d v="2023-01-30T00:00:00"/>
    <x v="0"/>
  </r>
  <r>
    <s v="COF-WARB-CRHDF"/>
    <x v="13"/>
    <s v="NWE"/>
    <n v="78"/>
    <n v="0"/>
    <n v="78"/>
    <d v="2023-01-31T00:00:00"/>
    <d v="2023-01-30T00:00:00"/>
    <x v="0"/>
  </r>
  <r>
    <s v="COF-HON-NYC"/>
    <x v="14"/>
    <s v="Nueva York"/>
    <n v="214.9"/>
    <n v="2.3320895522388058E-3"/>
    <n v="214.4"/>
    <d v="2023-01-30T00:00:00"/>
    <d v="2023-01-27T00:00:00"/>
    <x v="0"/>
  </r>
  <r>
    <s v="COFVN-G2-NYC"/>
    <x v="0"/>
    <s v="Nueva York"/>
    <n v="121.07"/>
    <n v="2.6887192536047391E-2"/>
    <n v="117.9"/>
    <d v="2023-01-31T00:00:00"/>
    <d v="2023-01-30T00:00:00"/>
    <x v="1"/>
  </r>
  <r>
    <s v="COFSAN-23-NYC"/>
    <x v="1"/>
    <s v="Nueva York"/>
    <n v="194.25"/>
    <n v="6.2055768179332935E-2"/>
    <n v="182.9"/>
    <d v="2023-01-31T00:00:00"/>
    <d v="2023-01-30T00:00:00"/>
    <x v="1"/>
  </r>
  <r>
    <s v="COFCO-UGQ-NYC"/>
    <x v="2"/>
    <s v="Nueva York"/>
    <n v="254.25"/>
    <n v="4.6727048167970332E-2"/>
    <n v="242.9"/>
    <d v="2023-01-31T00:00:00"/>
    <d v="2023-01-30T00:00:00"/>
    <x v="1"/>
  </r>
  <r>
    <s v="COFCO-EP-NYC"/>
    <x v="3"/>
    <s v="Nueva York"/>
    <n v="256.25"/>
    <n v="4.6345447121273968E-2"/>
    <n v="244.9"/>
    <d v="2023-01-31T00:00:00"/>
    <d v="2023-01-30T00:00:00"/>
    <x v="1"/>
  </r>
  <r>
    <s v="COFSV-NYC"/>
    <x v="4"/>
    <s v="Nueva York"/>
    <n v="228.25"/>
    <n v="5.232826187183031E-2"/>
    <n v="216.9"/>
    <d v="2023-01-31T00:00:00"/>
    <d v="2023-01-30T00:00:00"/>
    <x v="1"/>
  </r>
  <r>
    <s v="COFMX-NYC"/>
    <x v="5"/>
    <s v="Laredo"/>
    <n v="219.25"/>
    <n v="5.4593554593554562E-2"/>
    <n v="207.9"/>
    <d v="2023-01-31T00:00:00"/>
    <d v="2023-01-30T00:00:00"/>
    <x v="1"/>
  </r>
  <r>
    <s v="COFMX-HG-NYC"/>
    <x v="6"/>
    <s v="Nueva York"/>
    <n v="231.25"/>
    <n v="5.1614370168258275E-2"/>
    <n v="219.9"/>
    <d v="2023-01-31T00:00:00"/>
    <d v="2023-01-30T00:00:00"/>
    <x v="1"/>
  </r>
  <r>
    <s v="COFGT-NYC"/>
    <x v="7"/>
    <s v="Nueva York"/>
    <n v="247.25"/>
    <n v="4.8113607460788445E-2"/>
    <n v="235.9"/>
    <d v="2023-01-31T00:00:00"/>
    <d v="2023-01-30T00:00:00"/>
    <x v="1"/>
  </r>
  <r>
    <s v="COFSAN-4-NYC"/>
    <x v="8"/>
    <s v="Nueva York"/>
    <n v="188.25"/>
    <n v="6.4160542679479904E-2"/>
    <n v="176.9"/>
    <d v="2023-01-31T00:00:00"/>
    <d v="2023-01-30T00:00:00"/>
    <x v="1"/>
  </r>
  <r>
    <s v="COFID-EK1-NYC"/>
    <x v="9"/>
    <s v="Nueva York"/>
    <n v="125.07"/>
    <n v="2.6004922067268149E-2"/>
    <n v="121.9"/>
    <d v="2023-01-31T00:00:00"/>
    <d v="2023-01-30T00:00:00"/>
    <x v="1"/>
  </r>
  <r>
    <s v="COFUG-NYC"/>
    <x v="10"/>
    <s v="Nueva York"/>
    <n v="136.07"/>
    <n v="2.3852520692249718E-2"/>
    <n v="132.9"/>
    <d v="2023-01-31T00:00:00"/>
    <d v="2023-01-30T00:00:00"/>
    <x v="1"/>
  </r>
  <r>
    <s v="COFPE-NYC"/>
    <x v="11"/>
    <s v="Nueva York"/>
    <n v="227.25"/>
    <n v="5.2570634553033783E-2"/>
    <n v="215.9"/>
    <d v="2023-01-31T00:00:00"/>
    <d v="2023-01-30T00:00:00"/>
    <x v="1"/>
  </r>
  <r>
    <s v="COF-WARB-CRSDF"/>
    <x v="12"/>
    <s v="NWE"/>
    <n v="85"/>
    <n v="0"/>
    <n v="85"/>
    <d v="2023-02-01T00:00:00"/>
    <d v="2023-01-31T00:00:00"/>
    <x v="1"/>
  </r>
  <r>
    <s v="COF-WARB-CRHDF"/>
    <x v="13"/>
    <s v="NWE"/>
    <n v="78"/>
    <n v="0"/>
    <n v="78"/>
    <d v="2023-02-01T00:00:00"/>
    <d v="2023-01-31T00:00:00"/>
    <x v="1"/>
  </r>
  <r>
    <s v="COF-HON-NYC"/>
    <x v="14"/>
    <s v="Nueva York"/>
    <n v="226.25"/>
    <n v="5.2815262912982754E-2"/>
    <n v="214.9"/>
    <d v="2023-01-31T00:00:00"/>
    <d v="2023-01-30T00:00:00"/>
    <x v="1"/>
  </r>
  <r>
    <s v="COFVN-G2-NYC"/>
    <x v="0"/>
    <s v="Nueva York"/>
    <n v="118.62"/>
    <n v="-2.023622697612942E-2"/>
    <n v="121.07"/>
    <d v="2023-02-01T00:00:00"/>
    <d v="2023-01-31T00:00:00"/>
    <x v="2"/>
  </r>
  <r>
    <s v="COFSAN-23-NYC"/>
    <x v="1"/>
    <s v="Nueva York"/>
    <n v="188.4"/>
    <n v="-3.0115830115830088E-2"/>
    <n v="194.25"/>
    <d v="2023-02-01T00:00:00"/>
    <d v="2023-01-31T00:00:00"/>
    <x v="2"/>
  </r>
  <r>
    <s v="COFCO-UGQ-NYC"/>
    <x v="2"/>
    <s v="Nueva York"/>
    <n v="248.4"/>
    <n v="-2.3008849557522103E-2"/>
    <n v="254.25"/>
    <d v="2023-02-01T00:00:00"/>
    <d v="2023-01-31T00:00:00"/>
    <x v="2"/>
  </r>
  <r>
    <s v="COFCO-EP-NYC"/>
    <x v="3"/>
    <s v="Nueva York"/>
    <n v="250.4"/>
    <n v="-2.2829268292682905E-2"/>
    <n v="256.25"/>
    <d v="2023-02-01T00:00:00"/>
    <d v="2023-01-31T00:00:00"/>
    <x v="2"/>
  </r>
  <r>
    <s v="COFSV-NYC"/>
    <x v="4"/>
    <s v="Nueva York"/>
    <n v="222.4"/>
    <n v="-2.5629791894852112E-2"/>
    <n v="228.25"/>
    <d v="2023-02-01T00:00:00"/>
    <d v="2023-01-31T00:00:00"/>
    <x v="2"/>
  </r>
  <r>
    <s v="COFMX-NYC"/>
    <x v="5"/>
    <s v="Laredo"/>
    <n v="213.4"/>
    <n v="-2.6681870011402483E-2"/>
    <n v="219.25"/>
    <d v="2023-02-01T00:00:00"/>
    <d v="2023-01-31T00:00:00"/>
    <x v="2"/>
  </r>
  <r>
    <s v="COFMX-HG-NYC"/>
    <x v="6"/>
    <s v="Nueva York"/>
    <n v="225.4"/>
    <n v="-2.5297297297297273E-2"/>
    <n v="231.25"/>
    <d v="2023-02-01T00:00:00"/>
    <d v="2023-01-31T00:00:00"/>
    <x v="2"/>
  </r>
  <r>
    <s v="COFGT-NYC"/>
    <x v="7"/>
    <s v="Nueva York"/>
    <n v="241.4"/>
    <n v="-2.3660262891809888E-2"/>
    <n v="247.25"/>
    <d v="2023-02-01T00:00:00"/>
    <d v="2023-01-31T00:00:00"/>
    <x v="2"/>
  </r>
  <r>
    <s v="COFSAN-4-NYC"/>
    <x v="8"/>
    <s v="Nueva York"/>
    <n v="182.4"/>
    <n v="-3.1075697211155349E-2"/>
    <n v="188.25"/>
    <d v="2023-02-01T00:00:00"/>
    <d v="2023-01-31T00:00:00"/>
    <x v="2"/>
  </r>
  <r>
    <s v="COFID-EK1-NYC"/>
    <x v="9"/>
    <s v="Nueva York"/>
    <n v="122.62"/>
    <n v="-1.9589030143119763E-2"/>
    <n v="125.07"/>
    <d v="2023-02-01T00:00:00"/>
    <d v="2023-01-31T00:00:00"/>
    <x v="2"/>
  </r>
  <r>
    <s v="COFUG-NYC"/>
    <x v="10"/>
    <s v="Nueva York"/>
    <n v="133.62"/>
    <n v="-1.8005438377305717E-2"/>
    <n v="136.07"/>
    <d v="2023-02-01T00:00:00"/>
    <d v="2023-01-31T00:00:00"/>
    <x v="2"/>
  </r>
  <r>
    <s v="COFPE-NYC"/>
    <x v="11"/>
    <s v="Nueva York"/>
    <n v="221.4"/>
    <n v="-2.5742574257425717E-2"/>
    <n v="227.25"/>
    <d v="2023-02-01T00:00:00"/>
    <d v="2023-01-31T00:00:00"/>
    <x v="2"/>
  </r>
  <r>
    <s v="COF-WARB-CRSDF"/>
    <x v="12"/>
    <s v="NWE"/>
    <n v="85"/>
    <n v="0"/>
    <n v="85"/>
    <d v="2023-02-02T00:00:00"/>
    <d v="2023-02-01T00:00:00"/>
    <x v="2"/>
  </r>
  <r>
    <s v="COF-WARB-CRHDF"/>
    <x v="13"/>
    <s v="NWE"/>
    <n v="78"/>
    <n v="0"/>
    <n v="78"/>
    <d v="2023-02-02T00:00:00"/>
    <d v="2023-02-01T00:00:00"/>
    <x v="2"/>
  </r>
  <r>
    <s v="COF-HON-NYC"/>
    <x v="14"/>
    <s v="Nueva York"/>
    <n v="220.4"/>
    <n v="-2.5856353591160196E-2"/>
    <n v="226.25"/>
    <d v="2023-02-01T00:00:00"/>
    <d v="2023-01-31T00:00:00"/>
    <x v="2"/>
  </r>
  <r>
    <s v="COFVN-G2-NYC"/>
    <x v="0"/>
    <s v="Nueva York"/>
    <n v="118.44"/>
    <n v="-1.5174506828528648E-3"/>
    <n v="118.62"/>
    <d v="2023-02-02T00:00:00"/>
    <d v="2023-02-01T00:00:00"/>
    <x v="3"/>
  </r>
  <r>
    <s v="COFSAN-23-NYC"/>
    <x v="1"/>
    <s v="Nueva York"/>
    <n v="192.4"/>
    <n v="2.1231422505307854E-2"/>
    <n v="188.4"/>
    <d v="2023-02-02T00:00:00"/>
    <d v="2023-02-01T00:00:00"/>
    <x v="3"/>
  </r>
  <r>
    <s v="COFCO-UGQ-NYC"/>
    <x v="2"/>
    <s v="Nueva York"/>
    <n v="250.4"/>
    <n v="8.0515297906602248E-3"/>
    <n v="248.4"/>
    <d v="2023-02-02T00:00:00"/>
    <d v="2023-02-01T00:00:00"/>
    <x v="3"/>
  </r>
  <r>
    <s v="COFCO-EP-NYC"/>
    <x v="3"/>
    <s v="Nueva York"/>
    <n v="252.4"/>
    <n v="7.9872204472843447E-3"/>
    <n v="250.4"/>
    <d v="2023-02-02T00:00:00"/>
    <d v="2023-02-01T00:00:00"/>
    <x v="3"/>
  </r>
  <r>
    <s v="COFSV-NYC"/>
    <x v="4"/>
    <s v="Nueva York"/>
    <n v="224.4"/>
    <n v="8.9928057553956831E-3"/>
    <n v="222.4"/>
    <d v="2023-02-02T00:00:00"/>
    <d v="2023-02-01T00:00:00"/>
    <x v="3"/>
  </r>
  <r>
    <s v="COFMX-NYC"/>
    <x v="5"/>
    <s v="Laredo"/>
    <n v="216.4"/>
    <n v="1.4058106841611996E-2"/>
    <n v="213.4"/>
    <d v="2023-02-02T00:00:00"/>
    <d v="2023-02-01T00:00:00"/>
    <x v="3"/>
  </r>
  <r>
    <s v="COFMX-HG-NYC"/>
    <x v="6"/>
    <s v="Nueva York"/>
    <n v="228.4"/>
    <n v="1.3309671694764862E-2"/>
    <n v="225.4"/>
    <d v="2023-02-02T00:00:00"/>
    <d v="2023-02-01T00:00:00"/>
    <x v="3"/>
  </r>
  <r>
    <s v="COFGT-NYC"/>
    <x v="7"/>
    <s v="Nueva York"/>
    <n v="243.4"/>
    <n v="8.2850041425020712E-3"/>
    <n v="241.4"/>
    <d v="2023-02-02T00:00:00"/>
    <d v="2023-02-01T00:00:00"/>
    <x v="3"/>
  </r>
  <r>
    <s v="COFSAN-4-NYC"/>
    <x v="8"/>
    <s v="Nueva York"/>
    <n v="186.4"/>
    <n v="2.1929824561403508E-2"/>
    <n v="182.4"/>
    <d v="2023-02-02T00:00:00"/>
    <d v="2023-02-01T00:00:00"/>
    <x v="3"/>
  </r>
  <r>
    <s v="COFID-EK1-NYC"/>
    <x v="9"/>
    <s v="Nueva York"/>
    <n v="122.44"/>
    <n v="-1.467949763497038E-3"/>
    <n v="122.62"/>
    <d v="2023-02-02T00:00:00"/>
    <d v="2023-02-01T00:00:00"/>
    <x v="3"/>
  </r>
  <r>
    <s v="COFUG-NYC"/>
    <x v="10"/>
    <s v="Nueva York"/>
    <n v="134.44"/>
    <n v="6.1368058673850704E-3"/>
    <n v="133.62"/>
    <d v="2023-02-02T00:00:00"/>
    <d v="2023-02-01T00:00:00"/>
    <x v="3"/>
  </r>
  <r>
    <s v="COFPE-NYC"/>
    <x v="11"/>
    <s v="Nueva York"/>
    <n v="223.4"/>
    <n v="9.0334236675700084E-3"/>
    <n v="221.4"/>
    <d v="2023-02-02T00:00:00"/>
    <d v="2023-02-01T00:00:00"/>
    <x v="3"/>
  </r>
  <r>
    <s v="COF-WARB-CRSDF"/>
    <x v="12"/>
    <s v="NWE"/>
    <n v="85"/>
    <n v="0"/>
    <n v="85"/>
    <d v="2023-02-03T00:00:00"/>
    <d v="2023-02-02T00:00:00"/>
    <x v="3"/>
  </r>
  <r>
    <s v="COF-WARB-CRHDF"/>
    <x v="13"/>
    <s v="NWE"/>
    <n v="78"/>
    <n v="0"/>
    <n v="78"/>
    <d v="2023-02-03T00:00:00"/>
    <d v="2023-02-02T00:00:00"/>
    <x v="3"/>
  </r>
  <r>
    <s v="COF-HON-NYC"/>
    <x v="14"/>
    <s v="Nueva York"/>
    <n v="222.4"/>
    <n v="9.0744101633393835E-3"/>
    <n v="220.4"/>
    <d v="2023-02-02T00:00:00"/>
    <d v="2023-02-01T00:00:00"/>
    <x v="3"/>
  </r>
  <r>
    <s v="COFVN-G2-NYC"/>
    <x v="0"/>
    <s v="Nueva York"/>
    <n v="117.62"/>
    <n v="-6.9233367105706956E-3"/>
    <n v="118.44"/>
    <d v="2023-02-03T00:00:00"/>
    <d v="2023-02-02T00:00:00"/>
    <x v="4"/>
  </r>
  <r>
    <s v="COFSAN-23-NYC"/>
    <x v="1"/>
    <s v="Nueva York"/>
    <n v="187.3"/>
    <n v="-2.6507276507276478E-2"/>
    <n v="192.4"/>
    <d v="2023-02-03T00:00:00"/>
    <d v="2023-02-02T00:00:00"/>
    <x v="4"/>
  </r>
  <r>
    <s v="COFCO-UGQ-NYC"/>
    <x v="2"/>
    <s v="Nueva York"/>
    <n v="245.3"/>
    <n v="-2.0367412140575056E-2"/>
    <n v="250.4"/>
    <d v="2023-02-03T00:00:00"/>
    <d v="2023-02-02T00:00:00"/>
    <x v="4"/>
  </r>
  <r>
    <s v="COFCO-EP-NYC"/>
    <x v="3"/>
    <s v="Nueva York"/>
    <n v="247.3"/>
    <n v="-2.0206022187004732E-2"/>
    <n v="252.4"/>
    <d v="2023-02-03T00:00:00"/>
    <d v="2023-02-02T00:00:00"/>
    <x v="4"/>
  </r>
  <r>
    <s v="COFSV-NYC"/>
    <x v="4"/>
    <s v="Nueva York"/>
    <n v="219.3"/>
    <n v="-2.27272727272727E-2"/>
    <n v="224.4"/>
    <d v="2023-02-03T00:00:00"/>
    <d v="2023-02-02T00:00:00"/>
    <x v="4"/>
  </r>
  <r>
    <s v="COFMX-NYC"/>
    <x v="5"/>
    <s v="Laredo"/>
    <n v="211.3"/>
    <n v="-2.3567467652495351E-2"/>
    <n v="216.4"/>
    <d v="2023-02-03T00:00:00"/>
    <d v="2023-02-02T00:00:00"/>
    <x v="4"/>
  </r>
  <r>
    <s v="COFMX-HG-NYC"/>
    <x v="6"/>
    <s v="Nueva York"/>
    <n v="223.3"/>
    <n v="-2.2329246935201375E-2"/>
    <n v="228.4"/>
    <d v="2023-02-03T00:00:00"/>
    <d v="2023-02-02T00:00:00"/>
    <x v="4"/>
  </r>
  <r>
    <s v="COFGT-NYC"/>
    <x v="7"/>
    <s v="Nueva York"/>
    <n v="238.3"/>
    <n v="-2.0953163516844675E-2"/>
    <n v="243.4"/>
    <d v="2023-02-03T00:00:00"/>
    <d v="2023-02-02T00:00:00"/>
    <x v="4"/>
  </r>
  <r>
    <s v="COFSAN-4-NYC"/>
    <x v="8"/>
    <s v="Nueva York"/>
    <n v="181.3"/>
    <n v="-2.7360515021459197E-2"/>
    <n v="186.4"/>
    <d v="2023-02-03T00:00:00"/>
    <d v="2023-02-02T00:00:00"/>
    <x v="4"/>
  </r>
  <r>
    <s v="COFID-EK1-NYC"/>
    <x v="9"/>
    <s v="Nueva York"/>
    <n v="121.62"/>
    <n v="-6.6971577915713263E-3"/>
    <n v="122.44"/>
    <d v="2023-02-03T00:00:00"/>
    <d v="2023-02-02T00:00:00"/>
    <x v="4"/>
  </r>
  <r>
    <s v="COFUG-NYC"/>
    <x v="10"/>
    <s v="Nueva York"/>
    <n v="133.62"/>
    <n v="-6.0993751859565095E-3"/>
    <n v="134.44"/>
    <d v="2023-02-03T00:00:00"/>
    <d v="2023-02-02T00:00:00"/>
    <x v="4"/>
  </r>
  <r>
    <s v="COFPE-NYC"/>
    <x v="11"/>
    <s v="Nueva York"/>
    <n v="218.3"/>
    <n v="-2.2829006266786009E-2"/>
    <n v="223.4"/>
    <d v="2023-02-03T00:00:00"/>
    <d v="2023-02-02T00:00:00"/>
    <x v="4"/>
  </r>
  <r>
    <s v="COF-WARB-CRSDF"/>
    <x v="12"/>
    <s v="NWE"/>
    <n v="85"/>
    <n v="0"/>
    <n v="85"/>
    <d v="2023-02-06T00:00:00"/>
    <d v="2023-02-03T00:00:00"/>
    <x v="4"/>
  </r>
  <r>
    <s v="COF-WARB-CRHDF"/>
    <x v="13"/>
    <s v="NWE"/>
    <n v="78"/>
    <n v="0"/>
    <n v="78"/>
    <d v="2023-02-06T00:00:00"/>
    <d v="2023-02-03T00:00:00"/>
    <x v="4"/>
  </r>
  <r>
    <s v="COF-HON-NYC"/>
    <x v="14"/>
    <s v="Nueva York"/>
    <n v="217.3"/>
    <n v="-2.2931654676258968E-2"/>
    <n v="222.4"/>
    <d v="2023-02-03T00:00:00"/>
    <d v="2023-02-02T00:00:00"/>
    <x v="4"/>
  </r>
  <r>
    <s v="COFVN-G2-NYC"/>
    <x v="0"/>
    <s v="Nueva York"/>
    <n v="117.94"/>
    <n v="2.7206257439210436E-3"/>
    <n v="117.62"/>
    <d v="2023-02-06T00:00:00"/>
    <d v="2023-02-03T00:00:00"/>
    <x v="5"/>
  </r>
  <r>
    <s v="COFSAN-23-NYC"/>
    <x v="1"/>
    <s v="Nueva York"/>
    <n v="190.2"/>
    <n v="1.5483182060864801E-2"/>
    <n v="187.3"/>
    <d v="2023-02-06T00:00:00"/>
    <d v="2023-02-03T00:00:00"/>
    <x v="5"/>
  </r>
  <r>
    <s v="COFCO-UGQ-NYC"/>
    <x v="2"/>
    <s v="Nueva York"/>
    <n v="248.2"/>
    <n v="1.1822258459029665E-2"/>
    <n v="245.3"/>
    <d v="2023-02-06T00:00:00"/>
    <d v="2023-02-03T00:00:00"/>
    <x v="5"/>
  </r>
  <r>
    <s v="COFCO-EP-NYC"/>
    <x v="3"/>
    <s v="Nueva York"/>
    <n v="250.2"/>
    <n v="1.1726647796198857E-2"/>
    <n v="247.3"/>
    <d v="2023-02-06T00:00:00"/>
    <d v="2023-02-03T00:00:00"/>
    <x v="5"/>
  </r>
  <r>
    <s v="COFSV-NYC"/>
    <x v="4"/>
    <s v="Nueva York"/>
    <n v="222.2"/>
    <n v="1.3223894208846225E-2"/>
    <n v="219.3"/>
    <d v="2023-02-06T00:00:00"/>
    <d v="2023-02-03T00:00:00"/>
    <x v="5"/>
  </r>
  <r>
    <s v="COFMX-NYC"/>
    <x v="5"/>
    <s v="Laredo"/>
    <n v="214.2"/>
    <n v="1.372456223379071E-2"/>
    <n v="211.3"/>
    <d v="2023-02-06T00:00:00"/>
    <d v="2023-02-03T00:00:00"/>
    <x v="5"/>
  </r>
  <r>
    <s v="COFMX-HG-NYC"/>
    <x v="6"/>
    <s v="Nueva York"/>
    <n v="226.2"/>
    <n v="1.2987012987012884E-2"/>
    <n v="223.3"/>
    <d v="2023-02-06T00:00:00"/>
    <d v="2023-02-03T00:00:00"/>
    <x v="5"/>
  </r>
  <r>
    <s v="COFGT-NYC"/>
    <x v="7"/>
    <s v="Nueva York"/>
    <n v="241.2"/>
    <n v="1.2169534200587398E-2"/>
    <n v="238.3"/>
    <d v="2023-02-06T00:00:00"/>
    <d v="2023-02-03T00:00:00"/>
    <x v="5"/>
  </r>
  <r>
    <s v="COFSAN-4-NYC"/>
    <x v="8"/>
    <s v="Nueva York"/>
    <n v="184.2"/>
    <n v="1.5995587424158728E-2"/>
    <n v="181.3"/>
    <d v="2023-02-06T00:00:00"/>
    <d v="2023-02-03T00:00:00"/>
    <x v="5"/>
  </r>
  <r>
    <s v="COFID-EK1-NYC"/>
    <x v="9"/>
    <s v="Nueva York"/>
    <n v="121.94"/>
    <n v="2.6311461930602956E-3"/>
    <n v="121.62"/>
    <d v="2023-02-06T00:00:00"/>
    <d v="2023-02-03T00:00:00"/>
    <x v="5"/>
  </r>
  <r>
    <s v="COFUG-NYC"/>
    <x v="10"/>
    <s v="Nueva York"/>
    <n v="133.94"/>
    <n v="2.394851070199021E-3"/>
    <n v="133.62"/>
    <d v="2023-02-06T00:00:00"/>
    <d v="2023-02-03T00:00:00"/>
    <x v="5"/>
  </r>
  <r>
    <s v="COFPE-NYC"/>
    <x v="11"/>
    <s v="Nueva York"/>
    <n v="221.2"/>
    <n v="1.3284470911589451E-2"/>
    <n v="218.3"/>
    <d v="2023-02-06T00:00:00"/>
    <d v="2023-02-03T00:00:00"/>
    <x v="5"/>
  </r>
  <r>
    <s v="COF-WARB-CRSDF"/>
    <x v="12"/>
    <s v="NWE"/>
    <n v="85"/>
    <n v="0"/>
    <n v="85"/>
    <d v="2023-02-06T00:00:00"/>
    <d v="2023-02-06T00:00:00"/>
    <x v="5"/>
  </r>
  <r>
    <s v="COF-WARB-CRHDF"/>
    <x v="13"/>
    <s v="NWE"/>
    <n v="78"/>
    <n v="0"/>
    <n v="78"/>
    <d v="2023-02-06T00:00:00"/>
    <d v="2023-02-06T00:00:00"/>
    <x v="5"/>
  </r>
  <r>
    <s v="COF-HON-NYC"/>
    <x v="14"/>
    <s v="Nueva York"/>
    <n v="220.2"/>
    <n v="1.3345605154164645E-2"/>
    <n v="217.3"/>
    <d v="2023-02-06T00:00:00"/>
    <d v="2023-02-03T00:00:00"/>
    <x v="5"/>
  </r>
  <r>
    <s v="COFVN-G2-NYC"/>
    <x v="0"/>
    <s v="Nueva York"/>
    <n v="119.94"/>
    <n v="1.6957775139901644E-2"/>
    <n v="117.94"/>
    <d v="2023-02-07T00:00:00"/>
    <d v="2023-02-06T00:00:00"/>
    <x v="6"/>
  </r>
  <r>
    <s v="COFSAN-23-NYC"/>
    <x v="1"/>
    <s v="Nueva York"/>
    <n v="191.55"/>
    <n v="7.0977917981073753E-3"/>
    <n v="190.2"/>
    <d v="2023-02-07T00:00:00"/>
    <d v="2023-02-06T00:00:00"/>
    <x v="6"/>
  </r>
  <r>
    <s v="COFCO-UGQ-NYC"/>
    <x v="2"/>
    <s v="Nueva York"/>
    <n v="249.55"/>
    <n v="5.4391619661564175E-3"/>
    <n v="248.2"/>
    <d v="2023-02-07T00:00:00"/>
    <d v="2023-02-06T00:00:00"/>
    <x v="6"/>
  </r>
  <r>
    <s v="COFCO-EP-NYC"/>
    <x v="3"/>
    <s v="Nueva York"/>
    <n v="251.55"/>
    <n v="5.3956834532375014E-3"/>
    <n v="250.2"/>
    <d v="2023-02-07T00:00:00"/>
    <d v="2023-02-06T00:00:00"/>
    <x v="6"/>
  </r>
  <r>
    <s v="COFSV-NYC"/>
    <x v="4"/>
    <s v="Nueva York"/>
    <n v="223.55"/>
    <n v="6.0756075607561778E-3"/>
    <n v="222.2"/>
    <d v="2023-02-07T00:00:00"/>
    <d v="2023-02-06T00:00:00"/>
    <x v="6"/>
  </r>
  <r>
    <s v="COFMX-NYC"/>
    <x v="5"/>
    <s v="Laredo"/>
    <n v="215.55"/>
    <n v="6.3025210084034682E-3"/>
    <n v="214.2"/>
    <d v="2023-02-07T00:00:00"/>
    <d v="2023-02-06T00:00:00"/>
    <x v="6"/>
  </r>
  <r>
    <s v="COFMX-HG-NYC"/>
    <x v="6"/>
    <s v="Nueva York"/>
    <n v="227.55"/>
    <n v="5.9681697612733106E-3"/>
    <n v="226.2"/>
    <d v="2023-02-07T00:00:00"/>
    <d v="2023-02-06T00:00:00"/>
    <x v="6"/>
  </r>
  <r>
    <s v="COFGT-NYC"/>
    <x v="7"/>
    <s v="Nueva York"/>
    <n v="242.55"/>
    <n v="5.5970149253732285E-3"/>
    <n v="241.2"/>
    <d v="2023-02-07T00:00:00"/>
    <d v="2023-02-06T00:00:00"/>
    <x v="6"/>
  </r>
  <r>
    <s v="COFSAN-4-NYC"/>
    <x v="8"/>
    <s v="Nueva York"/>
    <n v="185.55"/>
    <n v="7.3289902280131531E-3"/>
    <n v="184.2"/>
    <d v="2023-02-07T00:00:00"/>
    <d v="2023-02-06T00:00:00"/>
    <x v="6"/>
  </r>
  <r>
    <s v="COFID-EK1-NYC"/>
    <x v="9"/>
    <s v="Nueva York"/>
    <n v="123.94"/>
    <n v="1.6401508938822373E-2"/>
    <n v="121.94"/>
    <d v="2023-02-07T00:00:00"/>
    <d v="2023-02-06T00:00:00"/>
    <x v="6"/>
  </r>
  <r>
    <s v="COFUG-NYC"/>
    <x v="10"/>
    <s v="Nueva York"/>
    <n v="135.94"/>
    <n v="1.4932059130954158E-2"/>
    <n v="133.94"/>
    <d v="2023-02-07T00:00:00"/>
    <d v="2023-02-06T00:00:00"/>
    <x v="6"/>
  </r>
  <r>
    <s v="COFPE-NYC"/>
    <x v="11"/>
    <s v="Nueva York"/>
    <n v="222.55"/>
    <n v="6.1030741410489277E-3"/>
    <n v="221.2"/>
    <d v="2023-02-07T00:00:00"/>
    <d v="2023-02-06T00:00:00"/>
    <x v="6"/>
  </r>
  <r>
    <s v="COF-WARB-CRSDF"/>
    <x v="12"/>
    <s v="NWE"/>
    <n v="85"/>
    <n v="0"/>
    <n v="85"/>
    <d v="2023-02-08T00:00:00"/>
    <d v="2023-02-06T00:00:00"/>
    <x v="6"/>
  </r>
  <r>
    <s v="COF-WARB-CRHDF"/>
    <x v="13"/>
    <s v="NWE"/>
    <n v="78"/>
    <n v="0"/>
    <n v="78"/>
    <d v="2023-02-08T00:00:00"/>
    <d v="2023-02-06T00:00:00"/>
    <x v="6"/>
  </r>
  <r>
    <s v="COF-HON-NYC"/>
    <x v="14"/>
    <s v="Nueva York"/>
    <n v="221.55"/>
    <n v="6.1307901907357984E-3"/>
    <n v="220.2"/>
    <d v="2023-02-07T00:00:00"/>
    <d v="2023-02-06T00:00:00"/>
    <x v="6"/>
  </r>
  <r>
    <s v="COFVN-G2-NYC"/>
    <x v="0"/>
    <s v="Nueva York"/>
    <n v="119.08"/>
    <n v="-7.1702517925629431E-3"/>
    <n v="119.94"/>
    <d v="2023-02-08T00:00:00"/>
    <d v="2023-02-07T00:00:00"/>
    <x v="7"/>
  </r>
  <r>
    <s v="COFSAN-23-NYC"/>
    <x v="1"/>
    <s v="Nueva York"/>
    <n v="190.1"/>
    <n v="-7.569825110937181E-3"/>
    <n v="191.55"/>
    <d v="2023-02-08T00:00:00"/>
    <d v="2023-02-07T00:00:00"/>
    <x v="7"/>
  </r>
  <r>
    <s v="COFCO-UGQ-NYC"/>
    <x v="2"/>
    <s v="Nueva York"/>
    <n v="248.1"/>
    <n v="-5.8104588258866639E-3"/>
    <n v="249.55"/>
    <d v="2023-02-08T00:00:00"/>
    <d v="2023-02-07T00:00:00"/>
    <x v="7"/>
  </r>
  <r>
    <s v="COFCO-EP-NYC"/>
    <x v="3"/>
    <s v="Nueva York"/>
    <n v="250.1"/>
    <n v="-5.7642615782151343E-3"/>
    <n v="251.55"/>
    <d v="2023-02-08T00:00:00"/>
    <d v="2023-02-07T00:00:00"/>
    <x v="7"/>
  </r>
  <r>
    <s v="COFSV-NYC"/>
    <x v="4"/>
    <s v="Nueva York"/>
    <n v="222.1"/>
    <n v="-6.4862446879893404E-3"/>
    <n v="223.55"/>
    <d v="2023-02-08T00:00:00"/>
    <d v="2023-02-07T00:00:00"/>
    <x v="7"/>
  </r>
  <r>
    <s v="COFMX-NYC"/>
    <x v="5"/>
    <s v="Laredo"/>
    <n v="214.1"/>
    <n v="-6.726977499420167E-3"/>
    <n v="215.55"/>
    <d v="2023-02-08T00:00:00"/>
    <d v="2023-02-07T00:00:00"/>
    <x v="7"/>
  </r>
  <r>
    <s v="COFMX-HG-NYC"/>
    <x v="6"/>
    <s v="Nueva York"/>
    <n v="226.1"/>
    <n v="-6.3722258844210811E-3"/>
    <n v="227.55"/>
    <d v="2023-02-08T00:00:00"/>
    <d v="2023-02-07T00:00:00"/>
    <x v="7"/>
  </r>
  <r>
    <s v="COFGT-NYC"/>
    <x v="7"/>
    <s v="Nueva York"/>
    <n v="241.1"/>
    <n v="-5.9781488352917628E-3"/>
    <n v="242.55"/>
    <d v="2023-02-08T00:00:00"/>
    <d v="2023-02-07T00:00:00"/>
    <x v="7"/>
  </r>
  <r>
    <s v="COFSAN-4-NYC"/>
    <x v="8"/>
    <s v="Nueva York"/>
    <n v="184.1"/>
    <n v="-7.8146052277015196E-3"/>
    <n v="185.55"/>
    <d v="2023-02-08T00:00:00"/>
    <d v="2023-02-07T00:00:00"/>
    <x v="7"/>
  </r>
  <r>
    <s v="COFID-EK1-NYC"/>
    <x v="9"/>
    <s v="Nueva York"/>
    <n v="123.08"/>
    <n v="-6.9388413748587979E-3"/>
    <n v="123.94"/>
    <d v="2023-02-08T00:00:00"/>
    <d v="2023-02-07T00:00:00"/>
    <x v="7"/>
  </r>
  <r>
    <s v="COFUG-NYC"/>
    <x v="10"/>
    <s v="Nueva York"/>
    <n v="135.08000000000001"/>
    <n v="-6.3263204354861357E-3"/>
    <n v="135.94"/>
    <d v="2023-02-08T00:00:00"/>
    <d v="2023-02-07T00:00:00"/>
    <x v="7"/>
  </r>
  <r>
    <s v="COFPE-NYC"/>
    <x v="11"/>
    <s v="Nueva York"/>
    <n v="221.1"/>
    <n v="-6.5153898000450102E-3"/>
    <n v="222.55"/>
    <d v="2023-02-08T00:00:00"/>
    <d v="2023-02-07T00:00:00"/>
    <x v="7"/>
  </r>
  <r>
    <s v="COF-WARB-CRSDF"/>
    <x v="12"/>
    <s v="NWE"/>
    <n v="82"/>
    <n v="-3.5294117647058823E-2"/>
    <n v="85"/>
    <d v="2023-02-09T00:00:00"/>
    <d v="2023-02-08T00:00:00"/>
    <x v="7"/>
  </r>
  <r>
    <s v="COF-WARB-CRHDF"/>
    <x v="13"/>
    <s v="NWE"/>
    <n v="76"/>
    <n v="-2.564102564102564E-2"/>
    <n v="78"/>
    <d v="2023-02-09T00:00:00"/>
    <d v="2023-02-08T00:00:00"/>
    <x v="7"/>
  </r>
  <r>
    <s v="COF-HON-NYC"/>
    <x v="14"/>
    <s v="Nueva York"/>
    <n v="220.1"/>
    <n v="-6.5447980139924037E-3"/>
    <n v="221.55"/>
    <d v="2023-02-08T00:00:00"/>
    <d v="2023-02-07T00:00:00"/>
    <x v="7"/>
  </r>
  <r>
    <s v="COFVN-G2-NYC"/>
    <x v="0"/>
    <s v="Nueva York"/>
    <n v="116.9"/>
    <n v="-1.8307020490426543E-2"/>
    <n v="119.08"/>
    <d v="2023-02-09T00:00:00"/>
    <d v="2023-02-08T00:00:00"/>
    <x v="8"/>
  </r>
  <r>
    <s v="COFSAN-23-NYC"/>
    <x v="1"/>
    <s v="Nueva York"/>
    <n v="187.15"/>
    <n v="-1.5518148342977321E-2"/>
    <n v="190.1"/>
    <d v="2023-02-09T00:00:00"/>
    <d v="2023-02-08T00:00:00"/>
    <x v="8"/>
  </r>
  <r>
    <s v="COFCO-UGQ-NYC"/>
    <x v="2"/>
    <s v="Nueva York"/>
    <n v="245.15"/>
    <n v="-1.1890366787585606E-2"/>
    <n v="248.1"/>
    <d v="2023-02-09T00:00:00"/>
    <d v="2023-02-08T00:00:00"/>
    <x v="8"/>
  </r>
  <r>
    <s v="COFCO-EP-NYC"/>
    <x v="3"/>
    <s v="Nueva York"/>
    <n v="247.15"/>
    <n v="-1.1795281887245056E-2"/>
    <n v="250.1"/>
    <d v="2023-02-09T00:00:00"/>
    <d v="2023-02-08T00:00:00"/>
    <x v="8"/>
  </r>
  <r>
    <s v="COFSV-NYC"/>
    <x v="4"/>
    <s v="Nueva York"/>
    <n v="219.15"/>
    <n v="-1.3282305267897292E-2"/>
    <n v="222.1"/>
    <d v="2023-02-09T00:00:00"/>
    <d v="2023-02-08T00:00:00"/>
    <x v="8"/>
  </r>
  <r>
    <s v="COFMX-NYC"/>
    <x v="5"/>
    <s v="Laredo"/>
    <n v="213.15"/>
    <n v="-4.4371788883698672E-3"/>
    <n v="214.1"/>
    <d v="2023-02-09T00:00:00"/>
    <d v="2023-02-08T00:00:00"/>
    <x v="8"/>
  </r>
  <r>
    <s v="COFMX-HG-NYC"/>
    <x v="6"/>
    <s v="Nueva York"/>
    <n v="225.15"/>
    <n v="-4.2016806722688571E-3"/>
    <n v="226.1"/>
    <d v="2023-02-09T00:00:00"/>
    <d v="2023-02-08T00:00:00"/>
    <x v="8"/>
  </r>
  <r>
    <s v="COFGT-NYC"/>
    <x v="7"/>
    <s v="Nueva York"/>
    <n v="239.15"/>
    <n v="-8.0879303193695084E-3"/>
    <n v="241.1"/>
    <d v="2023-02-09T00:00:00"/>
    <d v="2023-02-08T00:00:00"/>
    <x v="8"/>
  </r>
  <r>
    <s v="COFSAN-4-NYC"/>
    <x v="8"/>
    <s v="Nueva York"/>
    <n v="181.15"/>
    <n v="-1.6023900054318245E-2"/>
    <n v="184.1"/>
    <d v="2023-02-09T00:00:00"/>
    <d v="2023-02-08T00:00:00"/>
    <x v="8"/>
  </r>
  <r>
    <s v="COFID-EK1-NYC"/>
    <x v="9"/>
    <s v="Nueva York"/>
    <n v="121.9"/>
    <n v="-9.5872603184919778E-3"/>
    <n v="123.08"/>
    <d v="2023-02-09T00:00:00"/>
    <d v="2023-02-08T00:00:00"/>
    <x v="8"/>
  </r>
  <r>
    <s v="COFUG-NYC"/>
    <x v="10"/>
    <s v="Nueva York"/>
    <n v="132.9"/>
    <n v="-1.6138584542493388E-2"/>
    <n v="135.08000000000001"/>
    <d v="2023-02-09T00:00:00"/>
    <d v="2023-02-08T00:00:00"/>
    <x v="8"/>
  </r>
  <r>
    <s v="COFPE-NYC"/>
    <x v="11"/>
    <s v="Nueva York"/>
    <n v="218.15"/>
    <n v="-1.3342379014020755E-2"/>
    <n v="221.1"/>
    <d v="2023-02-09T00:00:00"/>
    <d v="2023-02-08T00:00:00"/>
    <x v="8"/>
  </r>
  <r>
    <s v="COF-WARB-CRSDF"/>
    <x v="12"/>
    <s v="NWE"/>
    <n v="82"/>
    <n v="0"/>
    <n v="82"/>
    <d v="2023-02-10T00:00:00"/>
    <d v="2023-02-09T00:00:00"/>
    <x v="8"/>
  </r>
  <r>
    <s v="COF-WARB-CRHDF"/>
    <x v="13"/>
    <s v="NWE"/>
    <n v="76"/>
    <n v="0"/>
    <n v="76"/>
    <d v="2023-02-10T00:00:00"/>
    <d v="2023-02-09T00:00:00"/>
    <x v="8"/>
  </r>
  <r>
    <s v="COF-HON-NYC"/>
    <x v="14"/>
    <s v="Nueva York"/>
    <n v="218.15"/>
    <n v="-8.8596092685142604E-3"/>
    <n v="220.1"/>
    <d v="2023-02-09T00:00:00"/>
    <d v="2023-02-08T00:00:00"/>
    <x v="8"/>
  </r>
  <r>
    <s v="COFVN-G2-NYC"/>
    <x v="0"/>
    <s v="Nueva York"/>
    <n v="117.03"/>
    <n v="1.1120615911034684E-3"/>
    <n v="116.9"/>
    <d v="2023-02-10T00:00:00"/>
    <d v="2023-02-09T00:00:00"/>
    <x v="9"/>
  </r>
  <r>
    <s v="COFSAN-23-NYC"/>
    <x v="1"/>
    <s v="Nueva York"/>
    <n v="188.25"/>
    <n v="5.8776382580817219E-3"/>
    <n v="187.15"/>
    <d v="2023-02-10T00:00:00"/>
    <d v="2023-02-09T00:00:00"/>
    <x v="9"/>
  </r>
  <r>
    <s v="COFCO-UGQ-NYC"/>
    <x v="2"/>
    <s v="Nueva York"/>
    <n v="246.25"/>
    <n v="4.4870487456658958E-3"/>
    <n v="245.15"/>
    <d v="2023-02-10T00:00:00"/>
    <d v="2023-02-09T00:00:00"/>
    <x v="9"/>
  </r>
  <r>
    <s v="COFCO-EP-NYC"/>
    <x v="3"/>
    <s v="Nueva York"/>
    <n v="248.25"/>
    <n v="4.4507384179647757E-3"/>
    <n v="247.15"/>
    <d v="2023-02-10T00:00:00"/>
    <d v="2023-02-09T00:00:00"/>
    <x v="9"/>
  </r>
  <r>
    <s v="COFSV-NYC"/>
    <x v="4"/>
    <s v="Nueva York"/>
    <n v="220.25"/>
    <n v="5.0193931097421594E-3"/>
    <n v="219.15"/>
    <d v="2023-02-10T00:00:00"/>
    <d v="2023-02-09T00:00:00"/>
    <x v="9"/>
  </r>
  <r>
    <s v="COFMX-NYC"/>
    <x v="5"/>
    <s v="Laredo"/>
    <n v="214.25"/>
    <n v="5.1606849636406018E-3"/>
    <n v="213.15"/>
    <d v="2023-02-10T00:00:00"/>
    <d v="2023-02-09T00:00:00"/>
    <x v="9"/>
  </r>
  <r>
    <s v="COFMX-HG-NYC"/>
    <x v="6"/>
    <s v="Nueva York"/>
    <n v="226.25"/>
    <n v="4.8856318010215161E-3"/>
    <n v="225.15"/>
    <d v="2023-02-10T00:00:00"/>
    <d v="2023-02-09T00:00:00"/>
    <x v="9"/>
  </r>
  <r>
    <s v="COFGT-NYC"/>
    <x v="7"/>
    <s v="Nueva York"/>
    <n v="240.25"/>
    <n v="4.5996236671544816E-3"/>
    <n v="239.15"/>
    <d v="2023-02-10T00:00:00"/>
    <d v="2023-02-09T00:00:00"/>
    <x v="9"/>
  </r>
  <r>
    <s v="COFSAN-4-NYC"/>
    <x v="8"/>
    <s v="Nueva York"/>
    <n v="182.25"/>
    <n v="6.0723157604195103E-3"/>
    <n v="181.15"/>
    <d v="2023-02-10T00:00:00"/>
    <d v="2023-02-09T00:00:00"/>
    <x v="9"/>
  </r>
  <r>
    <s v="COFID-EK1-NYC"/>
    <x v="9"/>
    <s v="Nueva York"/>
    <n v="122.03"/>
    <n v="1.0664479081213736E-3"/>
    <n v="121.9"/>
    <d v="2023-02-10T00:00:00"/>
    <d v="2023-02-09T00:00:00"/>
    <x v="9"/>
  </r>
  <r>
    <s v="COFUG-NYC"/>
    <x v="10"/>
    <s v="Nueva York"/>
    <n v="133.03"/>
    <n v="9.7817908201651947E-4"/>
    <n v="132.9"/>
    <d v="2023-02-10T00:00:00"/>
    <d v="2023-02-09T00:00:00"/>
    <x v="9"/>
  </r>
  <r>
    <s v="COFPE-NYC"/>
    <x v="11"/>
    <s v="Nueva York"/>
    <n v="219.25"/>
    <n v="5.0424020169607805E-3"/>
    <n v="218.15"/>
    <d v="2023-02-10T00:00:00"/>
    <d v="2023-02-09T00:00:00"/>
    <x v="9"/>
  </r>
  <r>
    <s v="COF-WARB-CRSDF"/>
    <x v="12"/>
    <s v="NWE"/>
    <n v="82"/>
    <n v="0"/>
    <n v="82"/>
    <d v="2023-02-13T00:00:00"/>
    <d v="2023-02-10T00:00:00"/>
    <x v="9"/>
  </r>
  <r>
    <s v="COF-WARB-CRHDF"/>
    <x v="13"/>
    <s v="NWE"/>
    <n v="76"/>
    <n v="0"/>
    <n v="76"/>
    <d v="2023-02-13T00:00:00"/>
    <d v="2023-02-10T00:00:00"/>
    <x v="9"/>
  </r>
  <r>
    <s v="COF-HON-NYC"/>
    <x v="14"/>
    <s v="Nueva York"/>
    <n v="219.25"/>
    <n v="5.0424020169607805E-3"/>
    <n v="218.15"/>
    <d v="2023-02-10T00:00:00"/>
    <d v="2023-02-09T00:00:00"/>
    <x v="9"/>
  </r>
  <r>
    <s v="COFVN-G2-NYC"/>
    <x v="0"/>
    <s v="Nueva York"/>
    <n v="117.21"/>
    <n v="1.5380671622660224E-3"/>
    <n v="117.03"/>
    <d v="2023-02-13T00:00:00"/>
    <d v="2023-02-10T00:00:00"/>
    <x v="10"/>
  </r>
  <r>
    <s v="COFSAN-23-NYC"/>
    <x v="1"/>
    <s v="Nueva York"/>
    <n v="190.55"/>
    <n v="1.2217795484727815E-2"/>
    <n v="188.25"/>
    <d v="2023-02-13T00:00:00"/>
    <d v="2023-02-10T00:00:00"/>
    <x v="10"/>
  </r>
  <r>
    <s v="COFCO-UGQ-NYC"/>
    <x v="2"/>
    <s v="Nueva York"/>
    <n v="248.55"/>
    <n v="9.3401015228426858E-3"/>
    <n v="246.25"/>
    <d v="2023-02-13T00:00:00"/>
    <d v="2023-02-10T00:00:00"/>
    <x v="10"/>
  </r>
  <r>
    <s v="COFCO-EP-NYC"/>
    <x v="3"/>
    <s v="Nueva York"/>
    <n v="250.55"/>
    <n v="9.2648539778449595E-3"/>
    <n v="248.25"/>
    <d v="2023-02-13T00:00:00"/>
    <d v="2023-02-10T00:00:00"/>
    <x v="10"/>
  </r>
  <r>
    <s v="COFSV-NYC"/>
    <x v="4"/>
    <s v="Nueva York"/>
    <n v="222.55"/>
    <n v="1.0442678774120369E-2"/>
    <n v="220.25"/>
    <d v="2023-02-13T00:00:00"/>
    <d v="2023-02-10T00:00:00"/>
    <x v="10"/>
  </r>
  <r>
    <s v="COFMX-NYC"/>
    <x v="5"/>
    <s v="Laredo"/>
    <n v="216.55"/>
    <n v="1.0735122520420123E-2"/>
    <n v="214.25"/>
    <d v="2023-02-13T00:00:00"/>
    <d v="2023-02-10T00:00:00"/>
    <x v="10"/>
  </r>
  <r>
    <s v="COFMX-HG-NYC"/>
    <x v="6"/>
    <s v="Nueva York"/>
    <n v="228.55"/>
    <n v="1.0165745856353641E-2"/>
    <n v="226.25"/>
    <d v="2023-02-13T00:00:00"/>
    <d v="2023-02-10T00:00:00"/>
    <x v="10"/>
  </r>
  <r>
    <s v="COFGT-NYC"/>
    <x v="7"/>
    <s v="Nueva York"/>
    <n v="242.55"/>
    <n v="9.5733610822060829E-3"/>
    <n v="240.25"/>
    <d v="2023-02-13T00:00:00"/>
    <d v="2023-02-10T00:00:00"/>
    <x v="10"/>
  </r>
  <r>
    <s v="COFSAN-4-NYC"/>
    <x v="8"/>
    <s v="Nueva York"/>
    <n v="184.55"/>
    <n v="1.2620027434842312E-2"/>
    <n v="182.25"/>
    <d v="2023-02-13T00:00:00"/>
    <d v="2023-02-10T00:00:00"/>
    <x v="10"/>
  </r>
  <r>
    <s v="COFID-EK1-NYC"/>
    <x v="9"/>
    <s v="Nueva York"/>
    <n v="122.21"/>
    <n v="1.4750471195607031E-3"/>
    <n v="122.03"/>
    <d v="2023-02-13T00:00:00"/>
    <d v="2023-02-10T00:00:00"/>
    <x v="10"/>
  </r>
  <r>
    <s v="COFUG-NYC"/>
    <x v="10"/>
    <s v="Nueva York"/>
    <n v="133.21"/>
    <n v="1.3530782530256846E-3"/>
    <n v="133.03"/>
    <d v="2023-02-13T00:00:00"/>
    <d v="2023-02-10T00:00:00"/>
    <x v="10"/>
  </r>
  <r>
    <s v="COFPE-NYC"/>
    <x v="11"/>
    <s v="Nueva York"/>
    <n v="221.55"/>
    <n v="1.0490307867730952E-2"/>
    <n v="219.25"/>
    <d v="2023-02-13T00:00:00"/>
    <d v="2023-02-10T00:00:00"/>
    <x v="10"/>
  </r>
  <r>
    <s v="COF-WARB-CRSDF"/>
    <x v="12"/>
    <s v="NWE"/>
    <n v="82"/>
    <n v="0"/>
    <n v="82"/>
    <d v="2023-02-14T00:00:00"/>
    <d v="2023-02-13T00:00:00"/>
    <x v="10"/>
  </r>
  <r>
    <s v="COF-WARB-CRHDF"/>
    <x v="13"/>
    <s v="NWE"/>
    <n v="76"/>
    <n v="0"/>
    <n v="76"/>
    <d v="2023-02-14T00:00:00"/>
    <d v="2023-02-13T00:00:00"/>
    <x v="10"/>
  </r>
  <r>
    <s v="COF-HON-NYC"/>
    <x v="14"/>
    <s v="Nueva York"/>
    <n v="221.55"/>
    <n v="1.0490307867730952E-2"/>
    <n v="219.25"/>
    <d v="2023-02-13T00:00:00"/>
    <d v="2023-02-10T00:00:00"/>
    <x v="10"/>
  </r>
  <r>
    <s v="COFVN-G2-NYC"/>
    <x v="0"/>
    <s v="Nueva York"/>
    <n v="118.26"/>
    <n v="8.9582800102381323E-3"/>
    <n v="117.21"/>
    <d v="2023-02-14T00:00:00"/>
    <d v="2023-02-13T00:00:00"/>
    <x v="11"/>
  </r>
  <r>
    <s v="COFSAN-23-NYC"/>
    <x v="1"/>
    <s v="Nueva York"/>
    <n v="197.05"/>
    <n v="3.411178168459722E-2"/>
    <n v="190.55"/>
    <d v="2023-02-14T00:00:00"/>
    <d v="2023-02-13T00:00:00"/>
    <x v="11"/>
  </r>
  <r>
    <s v="COFCO-UGQ-NYC"/>
    <x v="2"/>
    <s v="Nueva York"/>
    <n v="255.05"/>
    <n v="2.6151679742506536E-2"/>
    <n v="248.55"/>
    <d v="2023-02-14T00:00:00"/>
    <d v="2023-02-13T00:00:00"/>
    <x v="11"/>
  </r>
  <r>
    <s v="COFCO-EP-NYC"/>
    <x v="3"/>
    <s v="Nueva York"/>
    <n v="257.05"/>
    <n v="2.5942925563759728E-2"/>
    <n v="250.55"/>
    <d v="2023-02-14T00:00:00"/>
    <d v="2023-02-13T00:00:00"/>
    <x v="11"/>
  </r>
  <r>
    <s v="COFSV-NYC"/>
    <x v="4"/>
    <s v="Nueva York"/>
    <n v="229.05"/>
    <n v="2.9206919793304875E-2"/>
    <n v="222.55"/>
    <d v="2023-02-14T00:00:00"/>
    <d v="2023-02-13T00:00:00"/>
    <x v="11"/>
  </r>
  <r>
    <s v="COFMX-NYC"/>
    <x v="5"/>
    <s v="Laredo"/>
    <n v="223.05"/>
    <n v="3.0016162549064879E-2"/>
    <n v="216.55"/>
    <d v="2023-02-14T00:00:00"/>
    <d v="2023-02-13T00:00:00"/>
    <x v="11"/>
  </r>
  <r>
    <s v="COFMX-HG-NYC"/>
    <x v="6"/>
    <s v="Nueva York"/>
    <n v="235.05"/>
    <n v="2.8440166265587399E-2"/>
    <n v="228.55"/>
    <d v="2023-02-14T00:00:00"/>
    <d v="2023-02-13T00:00:00"/>
    <x v="11"/>
  </r>
  <r>
    <s v="COFGT-NYC"/>
    <x v="7"/>
    <s v="Nueva York"/>
    <n v="249.05"/>
    <n v="2.6798598227169654E-2"/>
    <n v="242.55"/>
    <d v="2023-02-14T00:00:00"/>
    <d v="2023-02-13T00:00:00"/>
    <x v="11"/>
  </r>
  <r>
    <s v="COFSAN-4-NYC"/>
    <x v="8"/>
    <s v="Nueva York"/>
    <n v="191.05"/>
    <n v="3.5220807369276616E-2"/>
    <n v="184.55"/>
    <d v="2023-02-14T00:00:00"/>
    <d v="2023-02-13T00:00:00"/>
    <x v="11"/>
  </r>
  <r>
    <s v="COFID-EK1-NYC"/>
    <x v="9"/>
    <s v="Nueva York"/>
    <n v="123.26"/>
    <n v="8.591768267735958E-3"/>
    <n v="122.21"/>
    <d v="2023-02-14T00:00:00"/>
    <d v="2023-02-13T00:00:00"/>
    <x v="11"/>
  </r>
  <r>
    <s v="COFUG-NYC"/>
    <x v="10"/>
    <s v="Nueva York"/>
    <n v="134.26"/>
    <n v="7.8822911192852098E-3"/>
    <n v="133.21"/>
    <d v="2023-02-14T00:00:00"/>
    <d v="2023-02-13T00:00:00"/>
    <x v="11"/>
  </r>
  <r>
    <s v="COFPE-NYC"/>
    <x v="11"/>
    <s v="Nueva York"/>
    <n v="228.05"/>
    <n v="2.9338749717896635E-2"/>
    <n v="221.55"/>
    <d v="2023-02-14T00:00:00"/>
    <d v="2023-02-13T00:00:00"/>
    <x v="11"/>
  </r>
  <r>
    <s v="COF-WARB-CRSDF"/>
    <x v="12"/>
    <s v="NWE"/>
    <n v="82"/>
    <n v="0"/>
    <n v="82"/>
    <d v="2023-02-15T00:00:00"/>
    <d v="2023-02-14T00:00:00"/>
    <x v="11"/>
  </r>
  <r>
    <s v="COF-WARB-CRHDF"/>
    <x v="13"/>
    <s v="NWE"/>
    <n v="76"/>
    <n v="0"/>
    <n v="76"/>
    <d v="2023-02-15T00:00:00"/>
    <d v="2023-02-14T00:00:00"/>
    <x v="11"/>
  </r>
  <r>
    <s v="COF-HON-NYC"/>
    <x v="14"/>
    <s v="Nueva York"/>
    <n v="228.05"/>
    <n v="2.9338749717896635E-2"/>
    <n v="221.55"/>
    <d v="2023-02-14T00:00:00"/>
    <d v="2023-02-13T00:00:00"/>
    <x v="11"/>
  </r>
  <r>
    <s v="COFVN-G2-NYC"/>
    <x v="0"/>
    <s v="Nueva York"/>
    <n v="117.39"/>
    <n v="-7.3566717402334218E-3"/>
    <n v="118.26"/>
    <d v="2023-02-15T00:00:00"/>
    <d v="2023-02-14T00:00:00"/>
    <x v="12"/>
  </r>
  <r>
    <s v="COFSAN-23-NYC"/>
    <x v="1"/>
    <s v="Nueva York"/>
    <n v="190.35"/>
    <n v="-3.400152245622947E-2"/>
    <n v="197.05"/>
    <d v="2023-02-15T00:00:00"/>
    <d v="2023-02-14T00:00:00"/>
    <x v="12"/>
  </r>
  <r>
    <s v="COFCO-UGQ-NYC"/>
    <x v="2"/>
    <s v="Nueva York"/>
    <n v="248.35"/>
    <n v="-2.6269358949225708E-2"/>
    <n v="255.05"/>
    <d v="2023-02-15T00:00:00"/>
    <d v="2023-02-14T00:00:00"/>
    <x v="12"/>
  </r>
  <r>
    <s v="COFCO-EP-NYC"/>
    <x v="3"/>
    <s v="Nueva York"/>
    <n v="250.35"/>
    <n v="-2.6064967905076897E-2"/>
    <n v="257.05"/>
    <d v="2023-02-15T00:00:00"/>
    <d v="2023-02-14T00:00:00"/>
    <x v="12"/>
  </r>
  <r>
    <s v="COFSV-NYC"/>
    <x v="4"/>
    <s v="Nueva York"/>
    <n v="222.35"/>
    <n v="-2.9251255184457616E-2"/>
    <n v="229.05"/>
    <d v="2023-02-15T00:00:00"/>
    <d v="2023-02-14T00:00:00"/>
    <x v="12"/>
  </r>
  <r>
    <s v="COFMX-NYC"/>
    <x v="5"/>
    <s v="Laredo"/>
    <n v="216.35"/>
    <n v="-3.0038108047523052E-2"/>
    <n v="223.05"/>
    <d v="2023-02-15T00:00:00"/>
    <d v="2023-02-14T00:00:00"/>
    <x v="12"/>
  </r>
  <r>
    <s v="COFMX-HG-NYC"/>
    <x v="6"/>
    <s v="Nueva York"/>
    <n v="228.35"/>
    <n v="-2.8504573495001136E-2"/>
    <n v="235.05"/>
    <d v="2023-02-15T00:00:00"/>
    <d v="2023-02-14T00:00:00"/>
    <x v="12"/>
  </r>
  <r>
    <s v="COFGT-NYC"/>
    <x v="7"/>
    <s v="Nueva York"/>
    <n v="242.35"/>
    <n v="-2.6902228468179148E-2"/>
    <n v="249.05"/>
    <d v="2023-02-15T00:00:00"/>
    <d v="2023-02-14T00:00:00"/>
    <x v="12"/>
  </r>
  <r>
    <s v="COFSAN-4-NYC"/>
    <x v="8"/>
    <s v="Nueva York"/>
    <n v="184.35"/>
    <n v="-3.5069353572363342E-2"/>
    <n v="191.05"/>
    <d v="2023-02-15T00:00:00"/>
    <d v="2023-02-14T00:00:00"/>
    <x v="12"/>
  </r>
  <r>
    <s v="COFID-EK1-NYC"/>
    <x v="9"/>
    <s v="Nueva York"/>
    <n v="122.39"/>
    <n v="-7.0582508518578979E-3"/>
    <n v="123.26"/>
    <d v="2023-02-15T00:00:00"/>
    <d v="2023-02-14T00:00:00"/>
    <x v="12"/>
  </r>
  <r>
    <s v="COFUG-NYC"/>
    <x v="10"/>
    <s v="Nueva York"/>
    <n v="133.38999999999999"/>
    <n v="-6.4799642484731461E-3"/>
    <n v="134.26"/>
    <d v="2023-02-15T00:00:00"/>
    <d v="2023-02-14T00:00:00"/>
    <x v="12"/>
  </r>
  <r>
    <s v="COFPE-NYC"/>
    <x v="11"/>
    <s v="Nueva York"/>
    <n v="221.35"/>
    <n v="-2.93795220346416E-2"/>
    <n v="228.05"/>
    <d v="2023-02-15T00:00:00"/>
    <d v="2023-02-14T00:00:00"/>
    <x v="12"/>
  </r>
  <r>
    <s v="COF-WARB-CRSDF"/>
    <x v="12"/>
    <s v="NWE"/>
    <n v="82"/>
    <n v="0"/>
    <n v="82"/>
    <d v="2023-02-16T00:00:00"/>
    <d v="2023-02-15T00:00:00"/>
    <x v="12"/>
  </r>
  <r>
    <s v="COF-WARB-CRHDF"/>
    <x v="13"/>
    <s v="NWE"/>
    <n v="76"/>
    <n v="0"/>
    <n v="76"/>
    <d v="2023-02-16T00:00:00"/>
    <d v="2023-02-15T00:00:00"/>
    <x v="12"/>
  </r>
  <r>
    <s v="COF-HON-NYC"/>
    <x v="14"/>
    <s v="Nueva York"/>
    <n v="221.35"/>
    <n v="-2.93795220346416E-2"/>
    <n v="228.05"/>
    <d v="2023-02-15T00:00:00"/>
    <d v="2023-02-14T00:00:00"/>
    <x v="1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2" cacheId="4" applyNumberFormats="0" applyBorderFormats="0" applyFontFormats="0" applyPatternFormats="0" applyAlignmentFormats="0" applyWidthHeightFormats="1" dataCaption="Valores" updatedVersion="5" minRefreshableVersion="3" useAutoFormatting="1" rowGrandTotals="0" itemPrintTitles="1" createdVersion="7" indent="0" outline="1" outlineData="1" multipleFieldFilters="0" rowHeaderCaption="Variedad">
  <location ref="A2:G17" firstHeaderRow="0" firstDataRow="1" firstDataCol="1"/>
  <pivotFields count="9">
    <pivotField showAll="0"/>
    <pivotField axis="axisRow" showAll="0">
      <items count="17">
        <item x="8"/>
        <item x="3"/>
        <item x="2"/>
        <item x="13"/>
        <item x="12"/>
        <item x="4"/>
        <item x="7"/>
        <item x="9"/>
        <item x="5"/>
        <item x="6"/>
        <item x="11"/>
        <item x="1"/>
        <item x="10"/>
        <item x="0"/>
        <item x="14"/>
        <item m="1" x="15"/>
        <item t="default"/>
      </items>
    </pivotField>
    <pivotField showAll="0"/>
    <pivotField dataField="1" showAll="0"/>
    <pivotField dataField="1" showAll="0"/>
    <pivotField dataField="1" showAll="0"/>
    <pivotField dataField="1" numFmtId="14" showAll="0"/>
    <pivotField dataField="1" showAll="0"/>
    <pivotField dataField="1" numFmtId="14" showAll="0">
      <items count="309">
        <item m="1" x="32"/>
        <item m="1" x="41"/>
        <item m="1" x="195"/>
        <item m="1" x="183"/>
        <item m="1" x="182"/>
        <item m="1" x="194"/>
        <item m="1" x="193"/>
        <item m="1" x="200"/>
        <item m="1" x="54"/>
        <item m="1" x="208"/>
        <item m="1" x="61"/>
        <item m="1" x="215"/>
        <item m="1" x="69"/>
        <item m="1" x="224"/>
        <item m="1" x="76"/>
        <item m="1" x="230"/>
        <item m="1" x="84"/>
        <item m="1" x="240"/>
        <item m="1" x="92"/>
        <item m="1" x="250"/>
        <item m="1" x="101"/>
        <item m="1" x="116"/>
        <item m="1" x="258"/>
        <item m="1" x="295"/>
        <item m="1" x="206"/>
        <item m="1" x="59"/>
        <item m="1" x="213"/>
        <item m="1" x="67"/>
        <item m="1" x="220"/>
        <item m="1" x="73"/>
        <item m="1" x="228"/>
        <item m="1" x="81"/>
        <item m="1" x="235"/>
        <item m="1" x="88"/>
        <item m="1" x="245"/>
        <item m="1" x="96"/>
        <item m="1" x="254"/>
        <item m="1" x="106"/>
        <item m="1" x="262"/>
        <item m="1" x="111"/>
        <item m="1" x="267"/>
        <item m="1" x="118"/>
        <item m="1" x="274"/>
        <item m="1" x="124"/>
        <item m="1" x="281"/>
        <item m="1" x="130"/>
        <item m="1" x="285"/>
        <item m="1" x="135"/>
        <item m="1" x="290"/>
        <item m="1" x="140"/>
        <item m="1" x="296"/>
        <item m="1" x="145"/>
        <item m="1" x="300"/>
        <item m="1" x="148"/>
        <item m="1" x="304"/>
        <item m="1" x="222"/>
        <item m="1" x="74"/>
        <item m="1" x="229"/>
        <item m="1" x="83"/>
        <item m="1" x="237"/>
        <item m="1" x="90"/>
        <item m="1" x="247"/>
        <item m="1" x="98"/>
        <item m="1" x="255"/>
        <item m="1" x="107"/>
        <item m="1" x="264"/>
        <item m="1" x="113"/>
        <item m="1" x="269"/>
        <item m="1" x="120"/>
        <item m="1" x="276"/>
        <item m="1" x="125"/>
        <item m="1" x="282"/>
        <item m="1" x="132"/>
        <item m="1" x="287"/>
        <item m="1" x="137"/>
        <item m="1" x="292"/>
        <item m="1" x="142"/>
        <item m="1" x="297"/>
        <item m="1" x="146"/>
        <item m="1" x="302"/>
        <item m="1" x="150"/>
        <item m="1" x="306"/>
        <item m="1" x="152"/>
        <item m="1" x="13"/>
        <item m="1" x="155"/>
        <item m="1" x="162"/>
        <item m="1" x="271"/>
        <item m="1" x="22"/>
        <item m="1" x="159"/>
        <item m="1" x="17"/>
        <item m="1" x="160"/>
        <item m="1" x="209"/>
        <item m="1" x="161"/>
        <item m="1" x="19"/>
        <item m="1" x="163"/>
        <item m="1" x="20"/>
        <item m="1" x="165"/>
        <item m="1" x="23"/>
        <item m="1" x="167"/>
        <item m="1" x="25"/>
        <item m="1" x="169"/>
        <item m="1" x="28"/>
        <item m="1" x="175"/>
        <item m="1" x="33"/>
        <item m="1" x="179"/>
        <item m="1" x="36"/>
        <item m="1" x="184"/>
        <item m="1" x="188"/>
        <item m="1" x="44"/>
        <item m="1" x="196"/>
        <item m="1" x="50"/>
        <item m="1" x="201"/>
        <item m="1" x="62"/>
        <item m="1" x="164"/>
        <item m="1" x="21"/>
        <item m="1" x="166"/>
        <item m="1" x="24"/>
        <item m="1" x="170"/>
        <item m="1" x="26"/>
        <item m="1" x="172"/>
        <item m="1" x="29"/>
        <item m="1" x="176"/>
        <item m="1" x="37"/>
        <item m="1" x="185"/>
        <item m="1" x="42"/>
        <item m="1" x="189"/>
        <item m="1" x="45"/>
        <item m="1" x="202"/>
        <item m="1" x="55"/>
        <item m="1" x="210"/>
        <item m="1" x="63"/>
        <item m="1" x="216"/>
        <item m="1" x="77"/>
        <item m="1" x="231"/>
        <item m="1" x="85"/>
        <item m="1" x="241"/>
        <item m="1" x="168"/>
        <item m="1" x="171"/>
        <item m="1" x="27"/>
        <item m="1" x="173"/>
        <item m="1" x="30"/>
        <item m="1" x="177"/>
        <item m="1" x="34"/>
        <item m="1" x="38"/>
        <item m="1" x="186"/>
        <item m="1" x="43"/>
        <item m="1" x="190"/>
        <item m="1" x="46"/>
        <item m="1" x="197"/>
        <item m="1" x="56"/>
        <item m="1" x="211"/>
        <item m="1" x="64"/>
        <item m="1" x="217"/>
        <item m="1" x="70"/>
        <item m="1" x="232"/>
        <item m="1" x="86"/>
        <item m="1" x="242"/>
        <item m="1" x="93"/>
        <item m="1" x="251"/>
        <item m="1" x="102"/>
        <item m="1" x="174"/>
        <item m="1" x="31"/>
        <item m="1" x="178"/>
        <item m="1" x="35"/>
        <item m="1" x="180"/>
        <item m="1" x="39"/>
        <item m="1" x="191"/>
        <item m="1" x="47"/>
        <item m="1" x="198"/>
        <item m="1" x="51"/>
        <item m="1" x="203"/>
        <item m="1" x="65"/>
        <item m="1" x="218"/>
        <item m="1" x="71"/>
        <item m="1" x="225"/>
        <item m="1" x="78"/>
        <item m="1" x="243"/>
        <item m="1" x="94"/>
        <item m="1" x="252"/>
        <item m="1" x="103"/>
        <item m="1" x="259"/>
        <item m="1" x="115"/>
        <item m="1" x="272"/>
        <item m="1" x="181"/>
        <item m="1" x="40"/>
        <item m="1" x="187"/>
        <item m="1" x="48"/>
        <item m="1" x="199"/>
        <item m="1" x="52"/>
        <item m="1" x="204"/>
        <item m="1" x="57"/>
        <item m="1" x="219"/>
        <item m="1" x="72"/>
        <item m="1" x="226"/>
        <item m="1" x="79"/>
        <item m="1" x="233"/>
        <item m="1" x="95"/>
        <item m="1" x="253"/>
        <item m="1" x="104"/>
        <item m="1" x="260"/>
        <item m="1" x="109"/>
        <item m="1" x="273"/>
        <item m="1" x="123"/>
        <item m="1" x="279"/>
        <item m="1" x="128"/>
        <item m="1" x="192"/>
        <item m="1" x="49"/>
        <item m="1" x="53"/>
        <item m="1" x="205"/>
        <item m="1" x="58"/>
        <item m="1" x="212"/>
        <item m="1" x="66"/>
        <item m="1" x="227"/>
        <item m="1" x="80"/>
        <item m="1" x="234"/>
        <item m="1" x="87"/>
        <item m="1" x="244"/>
        <item m="1" x="105"/>
        <item m="1" x="261"/>
        <item m="1" x="110"/>
        <item m="1" x="266"/>
        <item m="1" x="117"/>
        <item m="1" x="280"/>
        <item m="1" x="129"/>
        <item m="1" x="284"/>
        <item m="1" x="134"/>
        <item m="1" x="289"/>
        <item m="1" x="139"/>
        <item m="1" x="207"/>
        <item m="1" x="60"/>
        <item m="1" x="214"/>
        <item m="1" x="68"/>
        <item m="1" x="221"/>
        <item m="1" x="82"/>
        <item m="1" x="236"/>
        <item m="1" x="89"/>
        <item m="1" x="246"/>
        <item m="1" x="97"/>
        <item m="1" x="263"/>
        <item m="1" x="112"/>
        <item m="1" x="268"/>
        <item m="1" x="119"/>
        <item m="1" x="275"/>
        <item m="1" x="131"/>
        <item m="1" x="286"/>
        <item m="1" x="136"/>
        <item m="1" x="291"/>
        <item m="1" x="141"/>
        <item m="1" x="301"/>
        <item m="1" x="149"/>
        <item m="1" x="305"/>
        <item m="1" x="223"/>
        <item m="1" x="75"/>
        <item m="1" x="238"/>
        <item m="1" x="91"/>
        <item m="1" x="248"/>
        <item m="1" x="99"/>
        <item m="1" x="256"/>
        <item m="1" x="114"/>
        <item m="1" x="270"/>
        <item m="1" x="121"/>
        <item m="1" x="277"/>
        <item m="1" x="126"/>
        <item m="1" x="288"/>
        <item m="1" x="138"/>
        <item m="1" x="293"/>
        <item m="1" x="143"/>
        <item m="1" x="298"/>
        <item m="1" x="151"/>
        <item m="1" x="307"/>
        <item m="1" x="153"/>
        <item m="1" x="14"/>
        <item m="1" x="156"/>
        <item m="1" x="239"/>
        <item m="1" x="249"/>
        <item m="1" x="100"/>
        <item m="1" x="257"/>
        <item m="1" x="108"/>
        <item m="1" x="265"/>
        <item m="1" x="122"/>
        <item m="1" x="278"/>
        <item m="1" x="127"/>
        <item m="1" x="283"/>
        <item m="1" x="133"/>
        <item m="1" x="294"/>
        <item m="1" x="144"/>
        <item m="1" x="299"/>
        <item m="1" x="147"/>
        <item m="1" x="303"/>
        <item m="1" x="154"/>
        <item m="1" x="15"/>
        <item m="1" x="157"/>
        <item m="1" x="16"/>
        <item m="1" x="158"/>
        <item m="1" x="1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</pivotFields>
  <rowFields count="1">
    <field x="1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Promedio de Último precio_x000a_(cts Dlr/lb)" fld="3" subtotal="average" baseField="0" baseItem="0" numFmtId="44"/>
    <dataField name="-Cambio neto-" fld="4" subtotal="average" baseField="1" baseItem="0" numFmtId="10"/>
    <dataField name="Promedio de Precio anterior_x000a_(cts Dlr/lb)" fld="5" subtotal="average" baseField="0" baseItem="0" numFmtId="44"/>
    <dataField name="-Día actual-" fld="6" subtotal="average" baseField="1" baseItem="0" numFmtId="14"/>
    <dataField name="-Día anterior-" fld="7" subtotal="average" baseField="1" baseItem="0" numFmtId="14"/>
    <dataField name="-DÍA DE REPORTE-" fld="8" subtotal="average" baseField="1" baseItem="0" numFmtId="14"/>
  </dataFields>
  <formats count="16">
    <format dxfId="266">
      <pivotArea outline="0" collapsedLevelsAreSubtotals="1" fieldPosition="0">
        <references count="1">
          <reference field="4294967294" count="2" selected="0">
            <x v="3"/>
            <x v="4"/>
          </reference>
        </references>
      </pivotArea>
    </format>
    <format dxfId="265">
      <pivotArea outline="0" collapsedLevelsAreSubtotals="1" fieldPosition="0">
        <references count="1">
          <reference field="4294967294" count="2" selected="0">
            <x v="3"/>
            <x v="4"/>
          </reference>
        </references>
      </pivotArea>
    </format>
    <format dxfId="264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263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262">
      <pivotArea outline="0" collapsedLevelsAreSubtotals="1" fieldPosition="0"/>
    </format>
    <format dxfId="261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260">
      <pivotArea type="all" dataOnly="0" outline="0" fieldPosition="0"/>
    </format>
    <format dxfId="259">
      <pivotArea outline="0" collapsedLevelsAreSubtotals="1" fieldPosition="0"/>
    </format>
    <format dxfId="258">
      <pivotArea field="1" type="button" dataOnly="0" labelOnly="1" outline="0" axis="axisRow" fieldPosition="0"/>
    </format>
    <format dxfId="257">
      <pivotArea dataOnly="0" labelOnly="1" fieldPosition="0">
        <references count="1">
          <reference field="1" count="12">
            <x v="0"/>
            <x v="1"/>
            <x v="2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256">
      <pivotArea dataOnly="0" labelOnly="1" outline="0" fieldPosition="0">
        <references count="1">
          <reference field="4294967294" count="4">
            <x v="1"/>
            <x v="3"/>
            <x v="4"/>
            <x v="5"/>
          </reference>
        </references>
      </pivotArea>
    </format>
    <format dxfId="255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54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53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252">
      <pivotArea field="1" type="button" dataOnly="0" labelOnly="1" outline="0" axis="axisRow" fieldPosition="0"/>
    </format>
    <format dxfId="251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conditionalFormats count="3">
    <conditionalFormat priority="3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priority="2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DÍA_DE_REPORTE" sourceName="DÍA DE REPORTE">
  <pivotTables>
    <pivotTable tabId="3" name="TablaDinámica2"/>
  </pivotTables>
  <data>
    <tabular pivotCacheId="421646786">
      <items count="308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32" s="1" nd="1"/>
        <i x="41" s="1" nd="1"/>
        <i x="195" s="1" nd="1"/>
        <i x="183" s="1" nd="1"/>
        <i x="182" s="1" nd="1"/>
        <i x="194" s="1" nd="1"/>
        <i x="193" s="1" nd="1"/>
        <i x="200" s="1" nd="1"/>
        <i x="54" s="1" nd="1"/>
        <i x="208" s="1" nd="1"/>
        <i x="61" s="1" nd="1"/>
        <i x="215" s="1" nd="1"/>
        <i x="69" s="1" nd="1"/>
        <i x="224" s="1" nd="1"/>
        <i x="76" s="1" nd="1"/>
        <i x="230" s="1" nd="1"/>
        <i x="84" s="1" nd="1"/>
        <i x="240" s="1" nd="1"/>
        <i x="92" s="1" nd="1"/>
        <i x="250" s="1" nd="1"/>
        <i x="101" s="1" nd="1"/>
        <i x="116" s="1" nd="1"/>
        <i x="258" s="1" nd="1"/>
        <i x="295" s="1" nd="1"/>
        <i x="206" s="1" nd="1"/>
        <i x="59" s="1" nd="1"/>
        <i x="213" s="1" nd="1"/>
        <i x="67" s="1" nd="1"/>
        <i x="220" s="1" nd="1"/>
        <i x="73" s="1" nd="1"/>
        <i x="228" s="1" nd="1"/>
        <i x="81" s="1" nd="1"/>
        <i x="235" s="1" nd="1"/>
        <i x="88" s="1" nd="1"/>
        <i x="245" s="1" nd="1"/>
        <i x="96" s="1" nd="1"/>
        <i x="254" s="1" nd="1"/>
        <i x="106" s="1" nd="1"/>
        <i x="262" s="1" nd="1"/>
        <i x="111" s="1" nd="1"/>
        <i x="267" s="1" nd="1"/>
        <i x="118" s="1" nd="1"/>
        <i x="274" s="1" nd="1"/>
        <i x="124" s="1" nd="1"/>
        <i x="281" s="1" nd="1"/>
        <i x="130" s="1" nd="1"/>
        <i x="285" s="1" nd="1"/>
        <i x="135" s="1" nd="1"/>
        <i x="290" s="1" nd="1"/>
        <i x="140" s="1" nd="1"/>
        <i x="296" s="1" nd="1"/>
        <i x="145" s="1" nd="1"/>
        <i x="300" s="1" nd="1"/>
        <i x="148" s="1" nd="1"/>
        <i x="304" s="1" nd="1"/>
        <i x="222" s="1" nd="1"/>
        <i x="74" s="1" nd="1"/>
        <i x="229" s="1" nd="1"/>
        <i x="83" s="1" nd="1"/>
        <i x="237" s="1" nd="1"/>
        <i x="90" s="1" nd="1"/>
        <i x="247" s="1" nd="1"/>
        <i x="98" s="1" nd="1"/>
        <i x="255" s="1" nd="1"/>
        <i x="107" s="1" nd="1"/>
        <i x="264" s="1" nd="1"/>
        <i x="113" s="1" nd="1"/>
        <i x="269" s="1" nd="1"/>
        <i x="120" s="1" nd="1"/>
        <i x="276" s="1" nd="1"/>
        <i x="125" s="1" nd="1"/>
        <i x="282" s="1" nd="1"/>
        <i x="132" s="1" nd="1"/>
        <i x="287" s="1" nd="1"/>
        <i x="137" s="1" nd="1"/>
        <i x="292" s="1" nd="1"/>
        <i x="142" s="1" nd="1"/>
        <i x="297" s="1" nd="1"/>
        <i x="146" s="1" nd="1"/>
        <i x="302" s="1" nd="1"/>
        <i x="150" s="1" nd="1"/>
        <i x="306" s="1" nd="1"/>
        <i x="152" s="1" nd="1"/>
        <i x="13" s="1" nd="1"/>
        <i x="155" s="1" nd="1"/>
        <i x="162" s="1" nd="1"/>
        <i x="271" s="1" nd="1"/>
        <i x="22" s="1" nd="1"/>
        <i x="159" s="1" nd="1"/>
        <i x="17" s="1" nd="1"/>
        <i x="160" s="1" nd="1"/>
        <i x="209" s="1" nd="1"/>
        <i x="161" s="1" nd="1"/>
        <i x="19" s="1" nd="1"/>
        <i x="163" s="1" nd="1"/>
        <i x="20" s="1" nd="1"/>
        <i x="165" s="1" nd="1"/>
        <i x="23" s="1" nd="1"/>
        <i x="167" s="1" nd="1"/>
        <i x="25" s="1" nd="1"/>
        <i x="169" s="1" nd="1"/>
        <i x="28" s="1" nd="1"/>
        <i x="175" s="1" nd="1"/>
        <i x="33" s="1" nd="1"/>
        <i x="179" s="1" nd="1"/>
        <i x="36" s="1" nd="1"/>
        <i x="184" s="1" nd="1"/>
        <i x="188" s="1" nd="1"/>
        <i x="44" s="1" nd="1"/>
        <i x="196" s="1" nd="1"/>
        <i x="50" s="1" nd="1"/>
        <i x="201" s="1" nd="1"/>
        <i x="62" s="1" nd="1"/>
        <i x="164" s="1" nd="1"/>
        <i x="21" s="1" nd="1"/>
        <i x="166" s="1" nd="1"/>
        <i x="24" s="1" nd="1"/>
        <i x="170" s="1" nd="1"/>
        <i x="26" s="1" nd="1"/>
        <i x="172" s="1" nd="1"/>
        <i x="29" s="1" nd="1"/>
        <i x="176" s="1" nd="1"/>
        <i x="37" s="1" nd="1"/>
        <i x="185" s="1" nd="1"/>
        <i x="42" s="1" nd="1"/>
        <i x="189" s="1" nd="1"/>
        <i x="45" s="1" nd="1"/>
        <i x="202" s="1" nd="1"/>
        <i x="55" s="1" nd="1"/>
        <i x="210" s="1" nd="1"/>
        <i x="63" s="1" nd="1"/>
        <i x="216" s="1" nd="1"/>
        <i x="77" s="1" nd="1"/>
        <i x="231" s="1" nd="1"/>
        <i x="85" s="1" nd="1"/>
        <i x="241" s="1" nd="1"/>
        <i x="168" s="1" nd="1"/>
        <i x="171" s="1" nd="1"/>
        <i x="27" s="1" nd="1"/>
        <i x="173" s="1" nd="1"/>
        <i x="30" s="1" nd="1"/>
        <i x="177" s="1" nd="1"/>
        <i x="34" s="1" nd="1"/>
        <i x="38" s="1" nd="1"/>
        <i x="186" s="1" nd="1"/>
        <i x="43" s="1" nd="1"/>
        <i x="190" s="1" nd="1"/>
        <i x="46" s="1" nd="1"/>
        <i x="197" s="1" nd="1"/>
        <i x="56" s="1" nd="1"/>
        <i x="211" s="1" nd="1"/>
        <i x="64" s="1" nd="1"/>
        <i x="217" s="1" nd="1"/>
        <i x="70" s="1" nd="1"/>
        <i x="232" s="1" nd="1"/>
        <i x="86" s="1" nd="1"/>
        <i x="242" s="1" nd="1"/>
        <i x="93" s="1" nd="1"/>
        <i x="251" s="1" nd="1"/>
        <i x="102" s="1" nd="1"/>
        <i x="174" s="1" nd="1"/>
        <i x="31" s="1" nd="1"/>
        <i x="178" s="1" nd="1"/>
        <i x="35" s="1" nd="1"/>
        <i x="180" s="1" nd="1"/>
        <i x="39" s="1" nd="1"/>
        <i x="191" s="1" nd="1"/>
        <i x="47" s="1" nd="1"/>
        <i x="198" s="1" nd="1"/>
        <i x="51" s="1" nd="1"/>
        <i x="203" s="1" nd="1"/>
        <i x="65" s="1" nd="1"/>
        <i x="218" s="1" nd="1"/>
        <i x="71" s="1" nd="1"/>
        <i x="225" s="1" nd="1"/>
        <i x="78" s="1" nd="1"/>
        <i x="243" s="1" nd="1"/>
        <i x="94" s="1" nd="1"/>
        <i x="252" s="1" nd="1"/>
        <i x="103" s="1" nd="1"/>
        <i x="259" s="1" nd="1"/>
        <i x="115" s="1" nd="1"/>
        <i x="272" s="1" nd="1"/>
        <i x="181" s="1" nd="1"/>
        <i x="40" s="1" nd="1"/>
        <i x="187" s="1" nd="1"/>
        <i x="48" s="1" nd="1"/>
        <i x="199" s="1" nd="1"/>
        <i x="52" s="1" nd="1"/>
        <i x="204" s="1" nd="1"/>
        <i x="57" s="1" nd="1"/>
        <i x="219" s="1" nd="1"/>
        <i x="72" s="1" nd="1"/>
        <i x="226" s="1" nd="1"/>
        <i x="79" s="1" nd="1"/>
        <i x="233" s="1" nd="1"/>
        <i x="95" s="1" nd="1"/>
        <i x="253" s="1" nd="1"/>
        <i x="104" s="1" nd="1"/>
        <i x="260" s="1" nd="1"/>
        <i x="109" s="1" nd="1"/>
        <i x="273" s="1" nd="1"/>
        <i x="123" s="1" nd="1"/>
        <i x="279" s="1" nd="1"/>
        <i x="128" s="1" nd="1"/>
        <i x="192" s="1" nd="1"/>
        <i x="49" s="1" nd="1"/>
        <i x="53" s="1" nd="1"/>
        <i x="205" s="1" nd="1"/>
        <i x="58" s="1" nd="1"/>
        <i x="212" s="1" nd="1"/>
        <i x="66" s="1" nd="1"/>
        <i x="227" s="1" nd="1"/>
        <i x="80" s="1" nd="1"/>
        <i x="234" s="1" nd="1"/>
        <i x="87" s="1" nd="1"/>
        <i x="244" s="1" nd="1"/>
        <i x="105" s="1" nd="1"/>
        <i x="261" s="1" nd="1"/>
        <i x="110" s="1" nd="1"/>
        <i x="266" s="1" nd="1"/>
        <i x="117" s="1" nd="1"/>
        <i x="280" s="1" nd="1"/>
        <i x="129" s="1" nd="1"/>
        <i x="284" s="1" nd="1"/>
        <i x="134" s="1" nd="1"/>
        <i x="289" s="1" nd="1"/>
        <i x="139" s="1" nd="1"/>
        <i x="207" s="1" nd="1"/>
        <i x="60" s="1" nd="1"/>
        <i x="214" s="1" nd="1"/>
        <i x="68" s="1" nd="1"/>
        <i x="221" s="1" nd="1"/>
        <i x="82" s="1" nd="1"/>
        <i x="236" s="1" nd="1"/>
        <i x="89" s="1" nd="1"/>
        <i x="246" s="1" nd="1"/>
        <i x="97" s="1" nd="1"/>
        <i x="263" s="1" nd="1"/>
        <i x="112" s="1" nd="1"/>
        <i x="268" s="1" nd="1"/>
        <i x="119" s="1" nd="1"/>
        <i x="275" s="1" nd="1"/>
        <i x="131" s="1" nd="1"/>
        <i x="286" s="1" nd="1"/>
        <i x="136" s="1" nd="1"/>
        <i x="291" s="1" nd="1"/>
        <i x="141" s="1" nd="1"/>
        <i x="301" s="1" nd="1"/>
        <i x="149" s="1" nd="1"/>
        <i x="305" s="1" nd="1"/>
        <i x="223" s="1" nd="1"/>
        <i x="75" s="1" nd="1"/>
        <i x="238" s="1" nd="1"/>
        <i x="91" s="1" nd="1"/>
        <i x="248" s="1" nd="1"/>
        <i x="99" s="1" nd="1"/>
        <i x="256" s="1" nd="1"/>
        <i x="114" s="1" nd="1"/>
        <i x="270" s="1" nd="1"/>
        <i x="121" s="1" nd="1"/>
        <i x="277" s="1" nd="1"/>
        <i x="126" s="1" nd="1"/>
        <i x="288" s="1" nd="1"/>
        <i x="138" s="1" nd="1"/>
        <i x="293" s="1" nd="1"/>
        <i x="143" s="1" nd="1"/>
        <i x="298" s="1" nd="1"/>
        <i x="151" s="1" nd="1"/>
        <i x="307" s="1" nd="1"/>
        <i x="153" s="1" nd="1"/>
        <i x="14" s="1" nd="1"/>
        <i x="156" s="1" nd="1"/>
        <i x="239" s="1" nd="1"/>
        <i x="249" s="1" nd="1"/>
        <i x="100" s="1" nd="1"/>
        <i x="257" s="1" nd="1"/>
        <i x="108" s="1" nd="1"/>
        <i x="265" s="1" nd="1"/>
        <i x="122" s="1" nd="1"/>
        <i x="278" s="1" nd="1"/>
        <i x="127" s="1" nd="1"/>
        <i x="283" s="1" nd="1"/>
        <i x="133" s="1" nd="1"/>
        <i x="294" s="1" nd="1"/>
        <i x="144" s="1" nd="1"/>
        <i x="299" s="1" nd="1"/>
        <i x="147" s="1" nd="1"/>
        <i x="303" s="1" nd="1"/>
        <i x="154" s="1" nd="1"/>
        <i x="15" s="1" nd="1"/>
        <i x="157" s="1" nd="1"/>
        <i x="16" s="1" nd="1"/>
        <i x="158" s="1" nd="1"/>
        <i x="18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DÍA DE REPORTE" cache="SegmentaciónDeDatos_DÍA_DE_REPORTE" caption="DÍA DE REPORTE" startItem="7" style="SlicerStyleOther1" rowHeight="241300"/>
</slicers>
</file>

<file path=xl/tables/table1.xml><?xml version="1.0" encoding="utf-8"?>
<table xmlns="http://schemas.openxmlformats.org/spreadsheetml/2006/main" id="1" name="FÍSICOS" displayName="FÍSICOS" ref="A1:I196" totalsRowShown="0" headerRowDxfId="282" dataDxfId="280" headerRowBorderDxfId="281" tableBorderDxfId="279">
  <autoFilter ref="A1:I196"/>
  <tableColumns count="9">
    <tableColumn id="1" name="Clave" dataDxfId="278"/>
    <tableColumn id="2" name="Tipo de producto" dataDxfId="277"/>
    <tableColumn id="3" name="Lugar de entrega" dataDxfId="276"/>
    <tableColumn id="4" name="Último precio_x000a_(cts Dlr/lb)" dataDxfId="275"/>
    <tableColumn id="5" name="Cambio neto" dataDxfId="274"/>
    <tableColumn id="6" name="Precio anterior_x000a_(cts Dlr/lb)" dataDxfId="273"/>
    <tableColumn id="7" name="Día actual" dataDxfId="272"/>
    <tableColumn id="8" name="Día anterior" dataDxfId="271"/>
    <tableColumn id="9" name="DÍA DE REPORTE" dataDxfId="27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6"/>
  <sheetViews>
    <sheetView showGridLines="0" zoomScale="115" zoomScaleNormal="115" workbookViewId="0">
      <pane ySplit="1" topLeftCell="A179" activePane="bottomLeft" state="frozen"/>
      <selection pane="bottomLeft" activeCell="A182" sqref="A182"/>
    </sheetView>
  </sheetViews>
  <sheetFormatPr baseColWidth="10" defaultColWidth="11.42578125" defaultRowHeight="18" x14ac:dyDescent="0.35"/>
  <cols>
    <col min="1" max="1" width="21.7109375" style="1" customWidth="1"/>
    <col min="2" max="2" width="39" style="1" bestFit="1" customWidth="1"/>
    <col min="3" max="3" width="22.42578125" style="1" customWidth="1"/>
    <col min="4" max="4" width="17.42578125" style="2" customWidth="1"/>
    <col min="5" max="5" width="17.140625" bestFit="1" customWidth="1"/>
    <col min="6" max="6" width="25.42578125" style="1" customWidth="1"/>
    <col min="7" max="7" width="26.140625" style="3" customWidth="1"/>
    <col min="8" max="8" width="19.42578125" style="1" customWidth="1"/>
    <col min="9" max="9" width="23.42578125" style="1" customWidth="1"/>
    <col min="10" max="16384" width="11.42578125" style="1"/>
  </cols>
  <sheetData>
    <row r="1" spans="1:9" ht="30.75" thickBot="1" x14ac:dyDescent="0.4">
      <c r="A1" s="4" t="s">
        <v>5</v>
      </c>
      <c r="B1" s="4" t="s">
        <v>0</v>
      </c>
      <c r="C1" s="4" t="s">
        <v>1</v>
      </c>
      <c r="D1" s="5" t="s">
        <v>42</v>
      </c>
      <c r="E1" s="5" t="s">
        <v>2</v>
      </c>
      <c r="F1" s="4" t="s">
        <v>43</v>
      </c>
      <c r="G1" s="5" t="s">
        <v>3</v>
      </c>
      <c r="H1" s="4" t="s">
        <v>4</v>
      </c>
      <c r="I1" s="4" t="s">
        <v>36</v>
      </c>
    </row>
    <row r="2" spans="1:9" x14ac:dyDescent="0.35">
      <c r="A2" s="9" t="s">
        <v>6</v>
      </c>
      <c r="B2" s="10" t="s">
        <v>20</v>
      </c>
      <c r="C2" s="16" t="s">
        <v>21</v>
      </c>
      <c r="D2" s="16">
        <v>117.9</v>
      </c>
      <c r="E2" s="7">
        <v>-6.0698027314112189E-3</v>
      </c>
      <c r="F2" s="16">
        <v>118.62</v>
      </c>
      <c r="G2" s="17">
        <v>44956</v>
      </c>
      <c r="H2" s="35">
        <v>44953</v>
      </c>
      <c r="I2" s="19">
        <v>44957</v>
      </c>
    </row>
    <row r="3" spans="1:9" x14ac:dyDescent="0.35">
      <c r="A3" s="15" t="s">
        <v>7</v>
      </c>
      <c r="B3" s="6" t="s">
        <v>22</v>
      </c>
      <c r="C3" s="11" t="s">
        <v>21</v>
      </c>
      <c r="D3" s="11">
        <v>182.9</v>
      </c>
      <c r="E3" s="8">
        <v>2.7412280701754384E-3</v>
      </c>
      <c r="F3" s="11">
        <v>182.4</v>
      </c>
      <c r="G3" s="12">
        <v>44956</v>
      </c>
      <c r="H3" s="36">
        <v>44953</v>
      </c>
      <c r="I3" s="20">
        <v>44957</v>
      </c>
    </row>
    <row r="4" spans="1:9" x14ac:dyDescent="0.35">
      <c r="A4" s="15" t="s">
        <v>8</v>
      </c>
      <c r="B4" s="6" t="s">
        <v>23</v>
      </c>
      <c r="C4" s="11" t="s">
        <v>21</v>
      </c>
      <c r="D4" s="11">
        <v>242.9</v>
      </c>
      <c r="E4" s="8">
        <v>2.0627062706270625E-3</v>
      </c>
      <c r="F4" s="11">
        <v>242.4</v>
      </c>
      <c r="G4" s="12">
        <v>44956</v>
      </c>
      <c r="H4" s="36">
        <v>44953</v>
      </c>
      <c r="I4" s="20">
        <v>44957</v>
      </c>
    </row>
    <row r="5" spans="1:9" x14ac:dyDescent="0.35">
      <c r="A5" s="15" t="s">
        <v>9</v>
      </c>
      <c r="B5" s="14" t="s">
        <v>24</v>
      </c>
      <c r="C5" s="11" t="s">
        <v>21</v>
      </c>
      <c r="D5" s="11">
        <v>244.9</v>
      </c>
      <c r="E5" s="8">
        <v>2.0458265139116204E-3</v>
      </c>
      <c r="F5" s="11">
        <v>244.4</v>
      </c>
      <c r="G5" s="12">
        <v>44956</v>
      </c>
      <c r="H5" s="36">
        <v>44953</v>
      </c>
      <c r="I5" s="20">
        <v>44957</v>
      </c>
    </row>
    <row r="6" spans="1:9" x14ac:dyDescent="0.35">
      <c r="A6" s="15" t="s">
        <v>10</v>
      </c>
      <c r="B6" s="14" t="s">
        <v>25</v>
      </c>
      <c r="C6" s="11" t="s">
        <v>21</v>
      </c>
      <c r="D6" s="11">
        <v>216.9</v>
      </c>
      <c r="E6" s="8">
        <v>2.3105360443622918E-3</v>
      </c>
      <c r="F6" s="11">
        <v>216.4</v>
      </c>
      <c r="G6" s="12">
        <v>44956</v>
      </c>
      <c r="H6" s="36">
        <v>44953</v>
      </c>
      <c r="I6" s="20">
        <v>44957</v>
      </c>
    </row>
    <row r="7" spans="1:9" x14ac:dyDescent="0.35">
      <c r="A7" s="15" t="s">
        <v>11</v>
      </c>
      <c r="B7" s="14" t="s">
        <v>26</v>
      </c>
      <c r="C7" s="11" t="s">
        <v>46</v>
      </c>
      <c r="D7" s="11">
        <v>207.9</v>
      </c>
      <c r="E7" s="8">
        <v>2.4108003857280617E-3</v>
      </c>
      <c r="F7" s="11">
        <v>207.4</v>
      </c>
      <c r="G7" s="12">
        <v>44956</v>
      </c>
      <c r="H7" s="36">
        <v>44953</v>
      </c>
      <c r="I7" s="20">
        <v>44957</v>
      </c>
    </row>
    <row r="8" spans="1:9" x14ac:dyDescent="0.35">
      <c r="A8" s="15" t="s">
        <v>12</v>
      </c>
      <c r="B8" s="14" t="s">
        <v>27</v>
      </c>
      <c r="C8" s="11" t="s">
        <v>21</v>
      </c>
      <c r="D8" s="11">
        <v>219.9</v>
      </c>
      <c r="E8" s="8">
        <v>2.2789425706472195E-3</v>
      </c>
      <c r="F8" s="11">
        <v>219.4</v>
      </c>
      <c r="G8" s="12">
        <v>44956</v>
      </c>
      <c r="H8" s="36">
        <v>44953</v>
      </c>
      <c r="I8" s="20">
        <v>44957</v>
      </c>
    </row>
    <row r="9" spans="1:9" x14ac:dyDescent="0.35">
      <c r="A9" s="15" t="s">
        <v>13</v>
      </c>
      <c r="B9" s="14" t="s">
        <v>28</v>
      </c>
      <c r="C9" s="11" t="s">
        <v>21</v>
      </c>
      <c r="D9" s="11">
        <v>235.9</v>
      </c>
      <c r="E9" s="8">
        <v>2.1240441801189465E-3</v>
      </c>
      <c r="F9" s="11">
        <v>235.4</v>
      </c>
      <c r="G9" s="12">
        <v>44956</v>
      </c>
      <c r="H9" s="36">
        <v>44953</v>
      </c>
      <c r="I9" s="20">
        <v>44957</v>
      </c>
    </row>
    <row r="10" spans="1:9" x14ac:dyDescent="0.35">
      <c r="A10" s="15" t="s">
        <v>14</v>
      </c>
      <c r="B10" s="14" t="s">
        <v>29</v>
      </c>
      <c r="C10" s="11" t="s">
        <v>21</v>
      </c>
      <c r="D10" s="11">
        <v>176.9</v>
      </c>
      <c r="E10" s="8">
        <v>2.8344671201814059E-3</v>
      </c>
      <c r="F10" s="11">
        <v>176.4</v>
      </c>
      <c r="G10" s="12">
        <v>44956</v>
      </c>
      <c r="H10" s="36">
        <v>44953</v>
      </c>
      <c r="I10" s="20">
        <v>44957</v>
      </c>
    </row>
    <row r="11" spans="1:9" x14ac:dyDescent="0.35">
      <c r="A11" s="15" t="s">
        <v>15</v>
      </c>
      <c r="B11" s="14" t="s">
        <v>30</v>
      </c>
      <c r="C11" s="11" t="s">
        <v>21</v>
      </c>
      <c r="D11" s="11">
        <v>121.9</v>
      </c>
      <c r="E11" s="8">
        <v>-5.8717990539879205E-3</v>
      </c>
      <c r="F11" s="11">
        <v>122.62</v>
      </c>
      <c r="G11" s="12">
        <v>44956</v>
      </c>
      <c r="H11" s="36">
        <v>44953</v>
      </c>
      <c r="I11" s="20">
        <v>44957</v>
      </c>
    </row>
    <row r="12" spans="1:9" x14ac:dyDescent="0.35">
      <c r="A12" s="15" t="s">
        <v>16</v>
      </c>
      <c r="B12" s="14" t="s">
        <v>31</v>
      </c>
      <c r="C12" s="11" t="s">
        <v>21</v>
      </c>
      <c r="D12" s="11">
        <v>132.9</v>
      </c>
      <c r="E12" s="8">
        <v>-5.3884149079479037E-3</v>
      </c>
      <c r="F12" s="11">
        <v>133.62</v>
      </c>
      <c r="G12" s="12">
        <v>44956</v>
      </c>
      <c r="H12" s="36">
        <v>44953</v>
      </c>
      <c r="I12" s="20">
        <v>44957</v>
      </c>
    </row>
    <row r="13" spans="1:9" x14ac:dyDescent="0.35">
      <c r="A13" s="15" t="s">
        <v>17</v>
      </c>
      <c r="B13" s="14" t="s">
        <v>32</v>
      </c>
      <c r="C13" s="11" t="s">
        <v>21</v>
      </c>
      <c r="D13" s="11">
        <v>215.9</v>
      </c>
      <c r="E13" s="8">
        <v>2.321262766945218E-3</v>
      </c>
      <c r="F13" s="11">
        <v>215.4</v>
      </c>
      <c r="G13" s="12">
        <v>44956</v>
      </c>
      <c r="H13" s="36">
        <v>44953</v>
      </c>
      <c r="I13" s="20">
        <v>44957</v>
      </c>
    </row>
    <row r="14" spans="1:9" x14ac:dyDescent="0.35">
      <c r="A14" s="15" t="s">
        <v>18</v>
      </c>
      <c r="B14" s="14" t="s">
        <v>33</v>
      </c>
      <c r="C14" s="11" t="s">
        <v>35</v>
      </c>
      <c r="D14" s="11">
        <v>85</v>
      </c>
      <c r="E14" s="8">
        <v>0</v>
      </c>
      <c r="F14" s="11">
        <v>85</v>
      </c>
      <c r="G14" s="12">
        <v>44957</v>
      </c>
      <c r="H14" s="36">
        <v>44956</v>
      </c>
      <c r="I14" s="20">
        <v>44957</v>
      </c>
    </row>
    <row r="15" spans="1:9" x14ac:dyDescent="0.35">
      <c r="A15" s="15" t="s">
        <v>19</v>
      </c>
      <c r="B15" s="14" t="s">
        <v>34</v>
      </c>
      <c r="C15" s="11" t="s">
        <v>35</v>
      </c>
      <c r="D15" s="11">
        <v>78</v>
      </c>
      <c r="E15" s="8">
        <v>0</v>
      </c>
      <c r="F15" s="11">
        <v>78</v>
      </c>
      <c r="G15" s="12">
        <v>44957</v>
      </c>
      <c r="H15" s="36">
        <v>44956</v>
      </c>
      <c r="I15" s="20">
        <v>44957</v>
      </c>
    </row>
    <row r="16" spans="1:9" ht="18.75" thickBot="1" x14ac:dyDescent="0.4">
      <c r="A16" s="29" t="s">
        <v>48</v>
      </c>
      <c r="B16" s="30" t="s">
        <v>47</v>
      </c>
      <c r="C16" s="11" t="s">
        <v>21</v>
      </c>
      <c r="D16" s="31">
        <v>214.9</v>
      </c>
      <c r="E16" s="32">
        <v>2.3320895522388058E-3</v>
      </c>
      <c r="F16" s="31">
        <v>214.4</v>
      </c>
      <c r="G16" s="33">
        <v>44956</v>
      </c>
      <c r="H16" s="37">
        <v>44953</v>
      </c>
      <c r="I16" s="34">
        <v>44957</v>
      </c>
    </row>
    <row r="17" spans="1:9" x14ac:dyDescent="0.35">
      <c r="A17" s="9" t="s">
        <v>6</v>
      </c>
      <c r="B17" s="10" t="s">
        <v>20</v>
      </c>
      <c r="C17" s="16" t="s">
        <v>21</v>
      </c>
      <c r="D17" s="16">
        <v>121.07</v>
      </c>
      <c r="E17" s="21">
        <f>(FÍSICOS[[#This Row],[Último precio
(cts Dlr/lb)]]-FÍSICOS[[#This Row],[Precio anterior
(cts Dlr/lb)]])/FÍSICOS[[#This Row],[Precio anterior
(cts Dlr/lb)]]</f>
        <v>2.6887192536047391E-2</v>
      </c>
      <c r="F17" s="16">
        <f t="shared" ref="F17:F48" si="0">D2</f>
        <v>117.9</v>
      </c>
      <c r="G17" s="17">
        <v>44957</v>
      </c>
      <c r="H17" s="18">
        <f t="shared" ref="H17:H48" si="1">G2</f>
        <v>44956</v>
      </c>
      <c r="I17" s="19">
        <v>44958</v>
      </c>
    </row>
    <row r="18" spans="1:9" x14ac:dyDescent="0.35">
      <c r="A18" s="15" t="s">
        <v>7</v>
      </c>
      <c r="B18" s="6" t="s">
        <v>22</v>
      </c>
      <c r="C18" s="11" t="s">
        <v>21</v>
      </c>
      <c r="D18" s="11">
        <v>194.25</v>
      </c>
      <c r="E18" s="22">
        <f>(FÍSICOS[[#This Row],[Último precio
(cts Dlr/lb)]]-FÍSICOS[[#This Row],[Precio anterior
(cts Dlr/lb)]])/FÍSICOS[[#This Row],[Precio anterior
(cts Dlr/lb)]]</f>
        <v>6.2055768179332935E-2</v>
      </c>
      <c r="F18" s="11">
        <f t="shared" si="0"/>
        <v>182.9</v>
      </c>
      <c r="G18" s="12">
        <v>44957</v>
      </c>
      <c r="H18" s="13">
        <f t="shared" si="1"/>
        <v>44956</v>
      </c>
      <c r="I18" s="20">
        <v>44958</v>
      </c>
    </row>
    <row r="19" spans="1:9" x14ac:dyDescent="0.35">
      <c r="A19" s="15" t="s">
        <v>8</v>
      </c>
      <c r="B19" s="6" t="s">
        <v>23</v>
      </c>
      <c r="C19" s="11" t="s">
        <v>21</v>
      </c>
      <c r="D19" s="11">
        <v>254.25</v>
      </c>
      <c r="E19" s="22">
        <f>(FÍSICOS[[#This Row],[Último precio
(cts Dlr/lb)]]-FÍSICOS[[#This Row],[Precio anterior
(cts Dlr/lb)]])/FÍSICOS[[#This Row],[Precio anterior
(cts Dlr/lb)]]</f>
        <v>4.6727048167970332E-2</v>
      </c>
      <c r="F19" s="11">
        <f t="shared" si="0"/>
        <v>242.9</v>
      </c>
      <c r="G19" s="12">
        <v>44957</v>
      </c>
      <c r="H19" s="13">
        <f t="shared" si="1"/>
        <v>44956</v>
      </c>
      <c r="I19" s="20">
        <v>44958</v>
      </c>
    </row>
    <row r="20" spans="1:9" x14ac:dyDescent="0.35">
      <c r="A20" s="15" t="s">
        <v>9</v>
      </c>
      <c r="B20" s="14" t="s">
        <v>24</v>
      </c>
      <c r="C20" s="11" t="s">
        <v>21</v>
      </c>
      <c r="D20" s="11">
        <v>256.25</v>
      </c>
      <c r="E20" s="22">
        <f>(FÍSICOS[[#This Row],[Último precio
(cts Dlr/lb)]]-FÍSICOS[[#This Row],[Precio anterior
(cts Dlr/lb)]])/FÍSICOS[[#This Row],[Precio anterior
(cts Dlr/lb)]]</f>
        <v>4.6345447121273968E-2</v>
      </c>
      <c r="F20" s="11">
        <f t="shared" si="0"/>
        <v>244.9</v>
      </c>
      <c r="G20" s="12">
        <v>44957</v>
      </c>
      <c r="H20" s="13">
        <f t="shared" si="1"/>
        <v>44956</v>
      </c>
      <c r="I20" s="20">
        <v>44958</v>
      </c>
    </row>
    <row r="21" spans="1:9" x14ac:dyDescent="0.35">
      <c r="A21" s="15" t="s">
        <v>10</v>
      </c>
      <c r="B21" s="14" t="s">
        <v>25</v>
      </c>
      <c r="C21" s="11" t="s">
        <v>21</v>
      </c>
      <c r="D21" s="11">
        <v>228.25</v>
      </c>
      <c r="E21" s="22">
        <f>(FÍSICOS[[#This Row],[Último precio
(cts Dlr/lb)]]-FÍSICOS[[#This Row],[Precio anterior
(cts Dlr/lb)]])/FÍSICOS[[#This Row],[Precio anterior
(cts Dlr/lb)]]</f>
        <v>5.232826187183031E-2</v>
      </c>
      <c r="F21" s="11">
        <f t="shared" si="0"/>
        <v>216.9</v>
      </c>
      <c r="G21" s="12">
        <v>44957</v>
      </c>
      <c r="H21" s="13">
        <f t="shared" si="1"/>
        <v>44956</v>
      </c>
      <c r="I21" s="20">
        <v>44958</v>
      </c>
    </row>
    <row r="22" spans="1:9" x14ac:dyDescent="0.35">
      <c r="A22" s="15" t="s">
        <v>11</v>
      </c>
      <c r="B22" s="14" t="s">
        <v>26</v>
      </c>
      <c r="C22" s="11" t="s">
        <v>46</v>
      </c>
      <c r="D22" s="11">
        <v>219.25</v>
      </c>
      <c r="E22" s="22">
        <f>(FÍSICOS[[#This Row],[Último precio
(cts Dlr/lb)]]-FÍSICOS[[#This Row],[Precio anterior
(cts Dlr/lb)]])/FÍSICOS[[#This Row],[Precio anterior
(cts Dlr/lb)]]</f>
        <v>5.4593554593554562E-2</v>
      </c>
      <c r="F22" s="11">
        <f t="shared" si="0"/>
        <v>207.9</v>
      </c>
      <c r="G22" s="12">
        <v>44957</v>
      </c>
      <c r="H22" s="13">
        <f t="shared" si="1"/>
        <v>44956</v>
      </c>
      <c r="I22" s="20">
        <v>44958</v>
      </c>
    </row>
    <row r="23" spans="1:9" x14ac:dyDescent="0.35">
      <c r="A23" s="15" t="s">
        <v>12</v>
      </c>
      <c r="B23" s="14" t="s">
        <v>27</v>
      </c>
      <c r="C23" s="11" t="s">
        <v>21</v>
      </c>
      <c r="D23" s="11">
        <v>231.25</v>
      </c>
      <c r="E23" s="22">
        <f>(FÍSICOS[[#This Row],[Último precio
(cts Dlr/lb)]]-FÍSICOS[[#This Row],[Precio anterior
(cts Dlr/lb)]])/FÍSICOS[[#This Row],[Precio anterior
(cts Dlr/lb)]]</f>
        <v>5.1614370168258275E-2</v>
      </c>
      <c r="F23" s="11">
        <f t="shared" si="0"/>
        <v>219.9</v>
      </c>
      <c r="G23" s="12">
        <v>44957</v>
      </c>
      <c r="H23" s="13">
        <f t="shared" si="1"/>
        <v>44956</v>
      </c>
      <c r="I23" s="20">
        <v>44958</v>
      </c>
    </row>
    <row r="24" spans="1:9" x14ac:dyDescent="0.35">
      <c r="A24" s="15" t="s">
        <v>13</v>
      </c>
      <c r="B24" s="14" t="s">
        <v>28</v>
      </c>
      <c r="C24" s="11" t="s">
        <v>21</v>
      </c>
      <c r="D24" s="11">
        <v>247.25</v>
      </c>
      <c r="E24" s="22">
        <f>(FÍSICOS[[#This Row],[Último precio
(cts Dlr/lb)]]-FÍSICOS[[#This Row],[Precio anterior
(cts Dlr/lb)]])/FÍSICOS[[#This Row],[Precio anterior
(cts Dlr/lb)]]</f>
        <v>4.8113607460788445E-2</v>
      </c>
      <c r="F24" s="11">
        <f t="shared" si="0"/>
        <v>235.9</v>
      </c>
      <c r="G24" s="12">
        <v>44957</v>
      </c>
      <c r="H24" s="13">
        <f t="shared" si="1"/>
        <v>44956</v>
      </c>
      <c r="I24" s="20">
        <v>44958</v>
      </c>
    </row>
    <row r="25" spans="1:9" x14ac:dyDescent="0.35">
      <c r="A25" s="15" t="s">
        <v>14</v>
      </c>
      <c r="B25" s="14" t="s">
        <v>29</v>
      </c>
      <c r="C25" s="11" t="s">
        <v>21</v>
      </c>
      <c r="D25" s="11">
        <v>188.25</v>
      </c>
      <c r="E25" s="22">
        <f>(FÍSICOS[[#This Row],[Último precio
(cts Dlr/lb)]]-FÍSICOS[[#This Row],[Precio anterior
(cts Dlr/lb)]])/FÍSICOS[[#This Row],[Precio anterior
(cts Dlr/lb)]]</f>
        <v>6.4160542679479904E-2</v>
      </c>
      <c r="F25" s="11">
        <f t="shared" si="0"/>
        <v>176.9</v>
      </c>
      <c r="G25" s="12">
        <v>44957</v>
      </c>
      <c r="H25" s="13">
        <f t="shared" si="1"/>
        <v>44956</v>
      </c>
      <c r="I25" s="20">
        <v>44958</v>
      </c>
    </row>
    <row r="26" spans="1:9" x14ac:dyDescent="0.35">
      <c r="A26" s="15" t="s">
        <v>15</v>
      </c>
      <c r="B26" s="14" t="s">
        <v>30</v>
      </c>
      <c r="C26" s="11" t="s">
        <v>21</v>
      </c>
      <c r="D26" s="11">
        <v>125.07</v>
      </c>
      <c r="E26" s="22">
        <f>(FÍSICOS[[#This Row],[Último precio
(cts Dlr/lb)]]-FÍSICOS[[#This Row],[Precio anterior
(cts Dlr/lb)]])/FÍSICOS[[#This Row],[Precio anterior
(cts Dlr/lb)]]</f>
        <v>2.6004922067268149E-2</v>
      </c>
      <c r="F26" s="11">
        <f t="shared" si="0"/>
        <v>121.9</v>
      </c>
      <c r="G26" s="12">
        <v>44957</v>
      </c>
      <c r="H26" s="13">
        <f t="shared" si="1"/>
        <v>44956</v>
      </c>
      <c r="I26" s="20">
        <v>44958</v>
      </c>
    </row>
    <row r="27" spans="1:9" x14ac:dyDescent="0.35">
      <c r="A27" s="15" t="s">
        <v>16</v>
      </c>
      <c r="B27" s="14" t="s">
        <v>31</v>
      </c>
      <c r="C27" s="11" t="s">
        <v>21</v>
      </c>
      <c r="D27" s="11">
        <v>136.07</v>
      </c>
      <c r="E27" s="22">
        <f>(FÍSICOS[[#This Row],[Último precio
(cts Dlr/lb)]]-FÍSICOS[[#This Row],[Precio anterior
(cts Dlr/lb)]])/FÍSICOS[[#This Row],[Precio anterior
(cts Dlr/lb)]]</f>
        <v>2.3852520692249718E-2</v>
      </c>
      <c r="F27" s="11">
        <f t="shared" si="0"/>
        <v>132.9</v>
      </c>
      <c r="G27" s="12">
        <v>44957</v>
      </c>
      <c r="H27" s="13">
        <f t="shared" si="1"/>
        <v>44956</v>
      </c>
      <c r="I27" s="20">
        <v>44958</v>
      </c>
    </row>
    <row r="28" spans="1:9" x14ac:dyDescent="0.35">
      <c r="A28" s="15" t="s">
        <v>17</v>
      </c>
      <c r="B28" s="14" t="s">
        <v>32</v>
      </c>
      <c r="C28" s="11" t="s">
        <v>21</v>
      </c>
      <c r="D28" s="11">
        <v>227.25</v>
      </c>
      <c r="E28" s="22">
        <f>(FÍSICOS[[#This Row],[Último precio
(cts Dlr/lb)]]-FÍSICOS[[#This Row],[Precio anterior
(cts Dlr/lb)]])/FÍSICOS[[#This Row],[Precio anterior
(cts Dlr/lb)]]</f>
        <v>5.2570634553033783E-2</v>
      </c>
      <c r="F28" s="11">
        <f t="shared" si="0"/>
        <v>215.9</v>
      </c>
      <c r="G28" s="12">
        <v>44957</v>
      </c>
      <c r="H28" s="13">
        <f t="shared" si="1"/>
        <v>44956</v>
      </c>
      <c r="I28" s="20">
        <v>44958</v>
      </c>
    </row>
    <row r="29" spans="1:9" x14ac:dyDescent="0.35">
      <c r="A29" s="15" t="s">
        <v>18</v>
      </c>
      <c r="B29" s="14" t="s">
        <v>33</v>
      </c>
      <c r="C29" s="11" t="s">
        <v>35</v>
      </c>
      <c r="D29" s="11">
        <v>85</v>
      </c>
      <c r="E29" s="22">
        <f>(FÍSICOS[[#This Row],[Último precio
(cts Dlr/lb)]]-FÍSICOS[[#This Row],[Precio anterior
(cts Dlr/lb)]])/FÍSICOS[[#This Row],[Precio anterior
(cts Dlr/lb)]]</f>
        <v>0</v>
      </c>
      <c r="F29" s="11">
        <f t="shared" si="0"/>
        <v>85</v>
      </c>
      <c r="G29" s="12">
        <v>44958</v>
      </c>
      <c r="H29" s="13">
        <f t="shared" si="1"/>
        <v>44957</v>
      </c>
      <c r="I29" s="20">
        <v>44958</v>
      </c>
    </row>
    <row r="30" spans="1:9" x14ac:dyDescent="0.35">
      <c r="A30" s="15" t="s">
        <v>19</v>
      </c>
      <c r="B30" s="14" t="s">
        <v>34</v>
      </c>
      <c r="C30" s="11" t="s">
        <v>35</v>
      </c>
      <c r="D30" s="11">
        <v>78</v>
      </c>
      <c r="E30" s="22">
        <f>(FÍSICOS[[#This Row],[Último precio
(cts Dlr/lb)]]-FÍSICOS[[#This Row],[Precio anterior
(cts Dlr/lb)]])/FÍSICOS[[#This Row],[Precio anterior
(cts Dlr/lb)]]</f>
        <v>0</v>
      </c>
      <c r="F30" s="11">
        <f t="shared" si="0"/>
        <v>78</v>
      </c>
      <c r="G30" s="12">
        <v>44958</v>
      </c>
      <c r="H30" s="13">
        <f t="shared" si="1"/>
        <v>44957</v>
      </c>
      <c r="I30" s="20">
        <v>44958</v>
      </c>
    </row>
    <row r="31" spans="1:9" ht="18.75" thickBot="1" x14ac:dyDescent="0.4">
      <c r="A31" s="29" t="s">
        <v>48</v>
      </c>
      <c r="B31" s="30" t="s">
        <v>47</v>
      </c>
      <c r="C31" s="11" t="s">
        <v>21</v>
      </c>
      <c r="D31" s="31">
        <v>226.25</v>
      </c>
      <c r="E31" s="22">
        <f>(FÍSICOS[[#This Row],[Último precio
(cts Dlr/lb)]]-FÍSICOS[[#This Row],[Precio anterior
(cts Dlr/lb)]])/FÍSICOS[[#This Row],[Precio anterior
(cts Dlr/lb)]]</f>
        <v>5.2815262912982754E-2</v>
      </c>
      <c r="F31" s="11">
        <f t="shared" si="0"/>
        <v>214.9</v>
      </c>
      <c r="G31" s="33">
        <v>44957</v>
      </c>
      <c r="H31" s="13">
        <f t="shared" si="1"/>
        <v>44956</v>
      </c>
      <c r="I31" s="34">
        <v>44958</v>
      </c>
    </row>
    <row r="32" spans="1:9" x14ac:dyDescent="0.35">
      <c r="A32" s="38" t="s">
        <v>6</v>
      </c>
      <c r="B32" s="39" t="s">
        <v>20</v>
      </c>
      <c r="C32" s="41" t="s">
        <v>21</v>
      </c>
      <c r="D32" s="41">
        <v>118.62</v>
      </c>
      <c r="E32" s="42">
        <f>(FÍSICOS[[#This Row],[Último precio
(cts Dlr/lb)]]-FÍSICOS[[#This Row],[Precio anterior
(cts Dlr/lb)]])/FÍSICOS[[#This Row],[Precio anterior
(cts Dlr/lb)]]</f>
        <v>-2.023622697612942E-2</v>
      </c>
      <c r="F32" s="41">
        <f t="shared" si="0"/>
        <v>121.07</v>
      </c>
      <c r="G32" s="43">
        <v>44958</v>
      </c>
      <c r="H32" s="44">
        <f t="shared" si="1"/>
        <v>44957</v>
      </c>
      <c r="I32" s="46">
        <v>44959</v>
      </c>
    </row>
    <row r="33" spans="1:9" x14ac:dyDescent="0.35">
      <c r="A33" s="29" t="s">
        <v>7</v>
      </c>
      <c r="B33" s="40" t="s">
        <v>22</v>
      </c>
      <c r="C33" s="31" t="s">
        <v>21</v>
      </c>
      <c r="D33" s="31">
        <v>188.4</v>
      </c>
      <c r="E33" s="32">
        <f>(FÍSICOS[[#This Row],[Último precio
(cts Dlr/lb)]]-FÍSICOS[[#This Row],[Precio anterior
(cts Dlr/lb)]])/FÍSICOS[[#This Row],[Precio anterior
(cts Dlr/lb)]]</f>
        <v>-3.0115830115830088E-2</v>
      </c>
      <c r="F33" s="31">
        <f t="shared" si="0"/>
        <v>194.25</v>
      </c>
      <c r="G33" s="33">
        <v>44958</v>
      </c>
      <c r="H33" s="45">
        <f t="shared" si="1"/>
        <v>44957</v>
      </c>
      <c r="I33" s="34">
        <v>44959</v>
      </c>
    </row>
    <row r="34" spans="1:9" x14ac:dyDescent="0.35">
      <c r="A34" s="29" t="s">
        <v>8</v>
      </c>
      <c r="B34" s="40" t="s">
        <v>23</v>
      </c>
      <c r="C34" s="31" t="s">
        <v>21</v>
      </c>
      <c r="D34" s="31">
        <v>248.4</v>
      </c>
      <c r="E34" s="32">
        <f>(FÍSICOS[[#This Row],[Último precio
(cts Dlr/lb)]]-FÍSICOS[[#This Row],[Precio anterior
(cts Dlr/lb)]])/FÍSICOS[[#This Row],[Precio anterior
(cts Dlr/lb)]]</f>
        <v>-2.3008849557522103E-2</v>
      </c>
      <c r="F34" s="31">
        <f t="shared" si="0"/>
        <v>254.25</v>
      </c>
      <c r="G34" s="33">
        <v>44958</v>
      </c>
      <c r="H34" s="45">
        <f t="shared" si="1"/>
        <v>44957</v>
      </c>
      <c r="I34" s="34">
        <v>44959</v>
      </c>
    </row>
    <row r="35" spans="1:9" x14ac:dyDescent="0.35">
      <c r="A35" s="29" t="s">
        <v>9</v>
      </c>
      <c r="B35" s="30" t="s">
        <v>24</v>
      </c>
      <c r="C35" s="31" t="s">
        <v>21</v>
      </c>
      <c r="D35" s="31">
        <v>250.4</v>
      </c>
      <c r="E35" s="32">
        <f>(FÍSICOS[[#This Row],[Último precio
(cts Dlr/lb)]]-FÍSICOS[[#This Row],[Precio anterior
(cts Dlr/lb)]])/FÍSICOS[[#This Row],[Precio anterior
(cts Dlr/lb)]]</f>
        <v>-2.2829268292682905E-2</v>
      </c>
      <c r="F35" s="31">
        <f t="shared" si="0"/>
        <v>256.25</v>
      </c>
      <c r="G35" s="33">
        <v>44958</v>
      </c>
      <c r="H35" s="45">
        <f t="shared" si="1"/>
        <v>44957</v>
      </c>
      <c r="I35" s="34">
        <v>44959</v>
      </c>
    </row>
    <row r="36" spans="1:9" x14ac:dyDescent="0.35">
      <c r="A36" s="29" t="s">
        <v>10</v>
      </c>
      <c r="B36" s="30" t="s">
        <v>25</v>
      </c>
      <c r="C36" s="31" t="s">
        <v>21</v>
      </c>
      <c r="D36" s="31">
        <v>222.4</v>
      </c>
      <c r="E36" s="32">
        <f>(FÍSICOS[[#This Row],[Último precio
(cts Dlr/lb)]]-FÍSICOS[[#This Row],[Precio anterior
(cts Dlr/lb)]])/FÍSICOS[[#This Row],[Precio anterior
(cts Dlr/lb)]]</f>
        <v>-2.5629791894852112E-2</v>
      </c>
      <c r="F36" s="31">
        <f t="shared" si="0"/>
        <v>228.25</v>
      </c>
      <c r="G36" s="33">
        <v>44958</v>
      </c>
      <c r="H36" s="45">
        <f t="shared" si="1"/>
        <v>44957</v>
      </c>
      <c r="I36" s="34">
        <v>44959</v>
      </c>
    </row>
    <row r="37" spans="1:9" x14ac:dyDescent="0.35">
      <c r="A37" s="29" t="s">
        <v>11</v>
      </c>
      <c r="B37" s="30" t="s">
        <v>26</v>
      </c>
      <c r="C37" s="31" t="s">
        <v>46</v>
      </c>
      <c r="D37" s="31">
        <v>213.4</v>
      </c>
      <c r="E37" s="32">
        <f>(FÍSICOS[[#This Row],[Último precio
(cts Dlr/lb)]]-FÍSICOS[[#This Row],[Precio anterior
(cts Dlr/lb)]])/FÍSICOS[[#This Row],[Precio anterior
(cts Dlr/lb)]]</f>
        <v>-2.6681870011402483E-2</v>
      </c>
      <c r="F37" s="31">
        <f t="shared" si="0"/>
        <v>219.25</v>
      </c>
      <c r="G37" s="33">
        <v>44958</v>
      </c>
      <c r="H37" s="45">
        <f t="shared" si="1"/>
        <v>44957</v>
      </c>
      <c r="I37" s="34">
        <v>44959</v>
      </c>
    </row>
    <row r="38" spans="1:9" x14ac:dyDescent="0.35">
      <c r="A38" s="29" t="s">
        <v>12</v>
      </c>
      <c r="B38" s="30" t="s">
        <v>27</v>
      </c>
      <c r="C38" s="31" t="s">
        <v>21</v>
      </c>
      <c r="D38" s="31">
        <v>225.4</v>
      </c>
      <c r="E38" s="32">
        <f>(FÍSICOS[[#This Row],[Último precio
(cts Dlr/lb)]]-FÍSICOS[[#This Row],[Precio anterior
(cts Dlr/lb)]])/FÍSICOS[[#This Row],[Precio anterior
(cts Dlr/lb)]]</f>
        <v>-2.5297297297297273E-2</v>
      </c>
      <c r="F38" s="31">
        <f t="shared" si="0"/>
        <v>231.25</v>
      </c>
      <c r="G38" s="33">
        <v>44958</v>
      </c>
      <c r="H38" s="45">
        <f t="shared" si="1"/>
        <v>44957</v>
      </c>
      <c r="I38" s="34">
        <v>44959</v>
      </c>
    </row>
    <row r="39" spans="1:9" x14ac:dyDescent="0.35">
      <c r="A39" s="29" t="s">
        <v>13</v>
      </c>
      <c r="B39" s="30" t="s">
        <v>28</v>
      </c>
      <c r="C39" s="31" t="s">
        <v>21</v>
      </c>
      <c r="D39" s="31">
        <v>241.4</v>
      </c>
      <c r="E39" s="32">
        <f>(FÍSICOS[[#This Row],[Último precio
(cts Dlr/lb)]]-FÍSICOS[[#This Row],[Precio anterior
(cts Dlr/lb)]])/FÍSICOS[[#This Row],[Precio anterior
(cts Dlr/lb)]]</f>
        <v>-2.3660262891809888E-2</v>
      </c>
      <c r="F39" s="31">
        <f t="shared" si="0"/>
        <v>247.25</v>
      </c>
      <c r="G39" s="33">
        <v>44958</v>
      </c>
      <c r="H39" s="45">
        <f t="shared" si="1"/>
        <v>44957</v>
      </c>
      <c r="I39" s="34">
        <v>44959</v>
      </c>
    </row>
    <row r="40" spans="1:9" x14ac:dyDescent="0.35">
      <c r="A40" s="29" t="s">
        <v>14</v>
      </c>
      <c r="B40" s="30" t="s">
        <v>29</v>
      </c>
      <c r="C40" s="31" t="s">
        <v>21</v>
      </c>
      <c r="D40" s="31">
        <v>182.4</v>
      </c>
      <c r="E40" s="32">
        <f>(FÍSICOS[[#This Row],[Último precio
(cts Dlr/lb)]]-FÍSICOS[[#This Row],[Precio anterior
(cts Dlr/lb)]])/FÍSICOS[[#This Row],[Precio anterior
(cts Dlr/lb)]]</f>
        <v>-3.1075697211155349E-2</v>
      </c>
      <c r="F40" s="31">
        <f t="shared" si="0"/>
        <v>188.25</v>
      </c>
      <c r="G40" s="33">
        <v>44958</v>
      </c>
      <c r="H40" s="45">
        <f t="shared" si="1"/>
        <v>44957</v>
      </c>
      <c r="I40" s="34">
        <v>44959</v>
      </c>
    </row>
    <row r="41" spans="1:9" x14ac:dyDescent="0.35">
      <c r="A41" s="29" t="s">
        <v>15</v>
      </c>
      <c r="B41" s="30" t="s">
        <v>30</v>
      </c>
      <c r="C41" s="31" t="s">
        <v>21</v>
      </c>
      <c r="D41" s="31">
        <v>122.62</v>
      </c>
      <c r="E41" s="32">
        <f>(FÍSICOS[[#This Row],[Último precio
(cts Dlr/lb)]]-FÍSICOS[[#This Row],[Precio anterior
(cts Dlr/lb)]])/FÍSICOS[[#This Row],[Precio anterior
(cts Dlr/lb)]]</f>
        <v>-1.9589030143119763E-2</v>
      </c>
      <c r="F41" s="31">
        <f t="shared" si="0"/>
        <v>125.07</v>
      </c>
      <c r="G41" s="33">
        <v>44958</v>
      </c>
      <c r="H41" s="45">
        <f t="shared" si="1"/>
        <v>44957</v>
      </c>
      <c r="I41" s="34">
        <v>44959</v>
      </c>
    </row>
    <row r="42" spans="1:9" x14ac:dyDescent="0.35">
      <c r="A42" s="29" t="s">
        <v>16</v>
      </c>
      <c r="B42" s="30" t="s">
        <v>31</v>
      </c>
      <c r="C42" s="31" t="s">
        <v>21</v>
      </c>
      <c r="D42" s="31">
        <v>133.62</v>
      </c>
      <c r="E42" s="32">
        <f>(FÍSICOS[[#This Row],[Último precio
(cts Dlr/lb)]]-FÍSICOS[[#This Row],[Precio anterior
(cts Dlr/lb)]])/FÍSICOS[[#This Row],[Precio anterior
(cts Dlr/lb)]]</f>
        <v>-1.8005438377305717E-2</v>
      </c>
      <c r="F42" s="31">
        <f t="shared" si="0"/>
        <v>136.07</v>
      </c>
      <c r="G42" s="33">
        <v>44958</v>
      </c>
      <c r="H42" s="45">
        <f t="shared" si="1"/>
        <v>44957</v>
      </c>
      <c r="I42" s="34">
        <v>44959</v>
      </c>
    </row>
    <row r="43" spans="1:9" x14ac:dyDescent="0.35">
      <c r="A43" s="29" t="s">
        <v>17</v>
      </c>
      <c r="B43" s="30" t="s">
        <v>32</v>
      </c>
      <c r="C43" s="31" t="s">
        <v>21</v>
      </c>
      <c r="D43" s="31">
        <v>221.4</v>
      </c>
      <c r="E43" s="32">
        <f>(FÍSICOS[[#This Row],[Último precio
(cts Dlr/lb)]]-FÍSICOS[[#This Row],[Precio anterior
(cts Dlr/lb)]])/FÍSICOS[[#This Row],[Precio anterior
(cts Dlr/lb)]]</f>
        <v>-2.5742574257425717E-2</v>
      </c>
      <c r="F43" s="31">
        <f t="shared" si="0"/>
        <v>227.25</v>
      </c>
      <c r="G43" s="33">
        <v>44958</v>
      </c>
      <c r="H43" s="45">
        <f t="shared" si="1"/>
        <v>44957</v>
      </c>
      <c r="I43" s="34">
        <v>44959</v>
      </c>
    </row>
    <row r="44" spans="1:9" x14ac:dyDescent="0.35">
      <c r="A44" s="29" t="s">
        <v>18</v>
      </c>
      <c r="B44" s="30" t="s">
        <v>33</v>
      </c>
      <c r="C44" s="31" t="s">
        <v>35</v>
      </c>
      <c r="D44" s="31">
        <v>85</v>
      </c>
      <c r="E44" s="32">
        <f>(FÍSICOS[[#This Row],[Último precio
(cts Dlr/lb)]]-FÍSICOS[[#This Row],[Precio anterior
(cts Dlr/lb)]])/FÍSICOS[[#This Row],[Precio anterior
(cts Dlr/lb)]]</f>
        <v>0</v>
      </c>
      <c r="F44" s="31">
        <f t="shared" si="0"/>
        <v>85</v>
      </c>
      <c r="G44" s="33">
        <v>44959</v>
      </c>
      <c r="H44" s="45">
        <f t="shared" si="1"/>
        <v>44958</v>
      </c>
      <c r="I44" s="34">
        <v>44959</v>
      </c>
    </row>
    <row r="45" spans="1:9" x14ac:dyDescent="0.35">
      <c r="A45" s="29" t="s">
        <v>19</v>
      </c>
      <c r="B45" s="30" t="s">
        <v>34</v>
      </c>
      <c r="C45" s="31" t="s">
        <v>35</v>
      </c>
      <c r="D45" s="31">
        <v>78</v>
      </c>
      <c r="E45" s="32">
        <f>(FÍSICOS[[#This Row],[Último precio
(cts Dlr/lb)]]-FÍSICOS[[#This Row],[Precio anterior
(cts Dlr/lb)]])/FÍSICOS[[#This Row],[Precio anterior
(cts Dlr/lb)]]</f>
        <v>0</v>
      </c>
      <c r="F45" s="31">
        <f t="shared" si="0"/>
        <v>78</v>
      </c>
      <c r="G45" s="33">
        <v>44959</v>
      </c>
      <c r="H45" s="45">
        <f t="shared" si="1"/>
        <v>44958</v>
      </c>
      <c r="I45" s="34">
        <v>44959</v>
      </c>
    </row>
    <row r="46" spans="1:9" ht="18.75" thickBot="1" x14ac:dyDescent="0.4">
      <c r="A46" s="29" t="s">
        <v>48</v>
      </c>
      <c r="B46" s="30" t="s">
        <v>47</v>
      </c>
      <c r="C46" s="31" t="s">
        <v>21</v>
      </c>
      <c r="D46" s="31">
        <v>220.4</v>
      </c>
      <c r="E46" s="32">
        <f>(FÍSICOS[[#This Row],[Último precio
(cts Dlr/lb)]]-FÍSICOS[[#This Row],[Precio anterior
(cts Dlr/lb)]])/FÍSICOS[[#This Row],[Precio anterior
(cts Dlr/lb)]]</f>
        <v>-2.5856353591160196E-2</v>
      </c>
      <c r="F46" s="31">
        <f t="shared" si="0"/>
        <v>226.25</v>
      </c>
      <c r="G46" s="33">
        <v>44958</v>
      </c>
      <c r="H46" s="45">
        <f t="shared" si="1"/>
        <v>44957</v>
      </c>
      <c r="I46" s="34">
        <v>44959</v>
      </c>
    </row>
    <row r="47" spans="1:9" x14ac:dyDescent="0.35">
      <c r="A47" s="38" t="s">
        <v>6</v>
      </c>
      <c r="B47" s="39" t="s">
        <v>20</v>
      </c>
      <c r="C47" s="41" t="s">
        <v>21</v>
      </c>
      <c r="D47" s="41">
        <v>118.44</v>
      </c>
      <c r="E47" s="42">
        <f>(FÍSICOS[[#This Row],[Último precio
(cts Dlr/lb)]]-FÍSICOS[[#This Row],[Precio anterior
(cts Dlr/lb)]])/FÍSICOS[[#This Row],[Precio anterior
(cts Dlr/lb)]]</f>
        <v>-1.5174506828528648E-3</v>
      </c>
      <c r="F47" s="41">
        <f t="shared" si="0"/>
        <v>118.62</v>
      </c>
      <c r="G47" s="43">
        <v>44959</v>
      </c>
      <c r="H47" s="44">
        <f t="shared" si="1"/>
        <v>44958</v>
      </c>
      <c r="I47" s="46">
        <v>44960</v>
      </c>
    </row>
    <row r="48" spans="1:9" x14ac:dyDescent="0.35">
      <c r="A48" s="29" t="s">
        <v>7</v>
      </c>
      <c r="B48" s="40" t="s">
        <v>22</v>
      </c>
      <c r="C48" s="31" t="s">
        <v>21</v>
      </c>
      <c r="D48" s="31">
        <v>192.4</v>
      </c>
      <c r="E48" s="32">
        <f>(FÍSICOS[[#This Row],[Último precio
(cts Dlr/lb)]]-FÍSICOS[[#This Row],[Precio anterior
(cts Dlr/lb)]])/FÍSICOS[[#This Row],[Precio anterior
(cts Dlr/lb)]]</f>
        <v>2.1231422505307854E-2</v>
      </c>
      <c r="F48" s="31">
        <f t="shared" si="0"/>
        <v>188.4</v>
      </c>
      <c r="G48" s="33">
        <v>44959</v>
      </c>
      <c r="H48" s="45">
        <f t="shared" si="1"/>
        <v>44958</v>
      </c>
      <c r="I48" s="34">
        <v>44960</v>
      </c>
    </row>
    <row r="49" spans="1:9" x14ac:dyDescent="0.35">
      <c r="A49" s="29" t="s">
        <v>8</v>
      </c>
      <c r="B49" s="40" t="s">
        <v>23</v>
      </c>
      <c r="C49" s="31" t="s">
        <v>21</v>
      </c>
      <c r="D49" s="31">
        <v>250.4</v>
      </c>
      <c r="E49" s="32">
        <f>(FÍSICOS[[#This Row],[Último precio
(cts Dlr/lb)]]-FÍSICOS[[#This Row],[Precio anterior
(cts Dlr/lb)]])/FÍSICOS[[#This Row],[Precio anterior
(cts Dlr/lb)]]</f>
        <v>8.0515297906602248E-3</v>
      </c>
      <c r="F49" s="31">
        <f t="shared" ref="F49:F80" si="2">D34</f>
        <v>248.4</v>
      </c>
      <c r="G49" s="33">
        <v>44959</v>
      </c>
      <c r="H49" s="45">
        <f t="shared" ref="H49:H80" si="3">G34</f>
        <v>44958</v>
      </c>
      <c r="I49" s="34">
        <v>44960</v>
      </c>
    </row>
    <row r="50" spans="1:9" x14ac:dyDescent="0.35">
      <c r="A50" s="29" t="s">
        <v>9</v>
      </c>
      <c r="B50" s="30" t="s">
        <v>24</v>
      </c>
      <c r="C50" s="31" t="s">
        <v>21</v>
      </c>
      <c r="D50" s="31">
        <v>252.4</v>
      </c>
      <c r="E50" s="32">
        <f>(FÍSICOS[[#This Row],[Último precio
(cts Dlr/lb)]]-FÍSICOS[[#This Row],[Precio anterior
(cts Dlr/lb)]])/FÍSICOS[[#This Row],[Precio anterior
(cts Dlr/lb)]]</f>
        <v>7.9872204472843447E-3</v>
      </c>
      <c r="F50" s="31">
        <f t="shared" si="2"/>
        <v>250.4</v>
      </c>
      <c r="G50" s="33">
        <v>44959</v>
      </c>
      <c r="H50" s="45">
        <f t="shared" si="3"/>
        <v>44958</v>
      </c>
      <c r="I50" s="34">
        <v>44960</v>
      </c>
    </row>
    <row r="51" spans="1:9" x14ac:dyDescent="0.35">
      <c r="A51" s="29" t="s">
        <v>10</v>
      </c>
      <c r="B51" s="30" t="s">
        <v>25</v>
      </c>
      <c r="C51" s="31" t="s">
        <v>21</v>
      </c>
      <c r="D51" s="31">
        <v>224.4</v>
      </c>
      <c r="E51" s="32">
        <f>(FÍSICOS[[#This Row],[Último precio
(cts Dlr/lb)]]-FÍSICOS[[#This Row],[Precio anterior
(cts Dlr/lb)]])/FÍSICOS[[#This Row],[Precio anterior
(cts Dlr/lb)]]</f>
        <v>8.9928057553956831E-3</v>
      </c>
      <c r="F51" s="31">
        <f t="shared" si="2"/>
        <v>222.4</v>
      </c>
      <c r="G51" s="33">
        <v>44959</v>
      </c>
      <c r="H51" s="45">
        <f t="shared" si="3"/>
        <v>44958</v>
      </c>
      <c r="I51" s="34">
        <v>44960</v>
      </c>
    </row>
    <row r="52" spans="1:9" x14ac:dyDescent="0.35">
      <c r="A52" s="29" t="s">
        <v>11</v>
      </c>
      <c r="B52" s="30" t="s">
        <v>26</v>
      </c>
      <c r="C52" s="31" t="s">
        <v>46</v>
      </c>
      <c r="D52" s="31">
        <v>216.4</v>
      </c>
      <c r="E52" s="32">
        <f>(FÍSICOS[[#This Row],[Último precio
(cts Dlr/lb)]]-FÍSICOS[[#This Row],[Precio anterior
(cts Dlr/lb)]])/FÍSICOS[[#This Row],[Precio anterior
(cts Dlr/lb)]]</f>
        <v>1.4058106841611996E-2</v>
      </c>
      <c r="F52" s="31">
        <f t="shared" si="2"/>
        <v>213.4</v>
      </c>
      <c r="G52" s="33">
        <v>44959</v>
      </c>
      <c r="H52" s="45">
        <f t="shared" si="3"/>
        <v>44958</v>
      </c>
      <c r="I52" s="34">
        <v>44960</v>
      </c>
    </row>
    <row r="53" spans="1:9" x14ac:dyDescent="0.35">
      <c r="A53" s="29" t="s">
        <v>12</v>
      </c>
      <c r="B53" s="30" t="s">
        <v>27</v>
      </c>
      <c r="C53" s="31" t="s">
        <v>21</v>
      </c>
      <c r="D53" s="31">
        <v>228.4</v>
      </c>
      <c r="E53" s="32">
        <f>(FÍSICOS[[#This Row],[Último precio
(cts Dlr/lb)]]-FÍSICOS[[#This Row],[Precio anterior
(cts Dlr/lb)]])/FÍSICOS[[#This Row],[Precio anterior
(cts Dlr/lb)]]</f>
        <v>1.3309671694764862E-2</v>
      </c>
      <c r="F53" s="31">
        <f t="shared" si="2"/>
        <v>225.4</v>
      </c>
      <c r="G53" s="33">
        <v>44959</v>
      </c>
      <c r="H53" s="45">
        <f t="shared" si="3"/>
        <v>44958</v>
      </c>
      <c r="I53" s="34">
        <v>44960</v>
      </c>
    </row>
    <row r="54" spans="1:9" x14ac:dyDescent="0.35">
      <c r="A54" s="29" t="s">
        <v>13</v>
      </c>
      <c r="B54" s="30" t="s">
        <v>28</v>
      </c>
      <c r="C54" s="31" t="s">
        <v>21</v>
      </c>
      <c r="D54" s="31">
        <v>243.4</v>
      </c>
      <c r="E54" s="32">
        <f>(FÍSICOS[[#This Row],[Último precio
(cts Dlr/lb)]]-FÍSICOS[[#This Row],[Precio anterior
(cts Dlr/lb)]])/FÍSICOS[[#This Row],[Precio anterior
(cts Dlr/lb)]]</f>
        <v>8.2850041425020712E-3</v>
      </c>
      <c r="F54" s="31">
        <f t="shared" si="2"/>
        <v>241.4</v>
      </c>
      <c r="G54" s="33">
        <v>44959</v>
      </c>
      <c r="H54" s="45">
        <f t="shared" si="3"/>
        <v>44958</v>
      </c>
      <c r="I54" s="34">
        <v>44960</v>
      </c>
    </row>
    <row r="55" spans="1:9" x14ac:dyDescent="0.35">
      <c r="A55" s="29" t="s">
        <v>14</v>
      </c>
      <c r="B55" s="30" t="s">
        <v>29</v>
      </c>
      <c r="C55" s="31" t="s">
        <v>21</v>
      </c>
      <c r="D55" s="31">
        <v>186.4</v>
      </c>
      <c r="E55" s="32">
        <f>(FÍSICOS[[#This Row],[Último precio
(cts Dlr/lb)]]-FÍSICOS[[#This Row],[Precio anterior
(cts Dlr/lb)]])/FÍSICOS[[#This Row],[Precio anterior
(cts Dlr/lb)]]</f>
        <v>2.1929824561403508E-2</v>
      </c>
      <c r="F55" s="31">
        <f t="shared" si="2"/>
        <v>182.4</v>
      </c>
      <c r="G55" s="33">
        <v>44959</v>
      </c>
      <c r="H55" s="45">
        <f t="shared" si="3"/>
        <v>44958</v>
      </c>
      <c r="I55" s="34">
        <v>44960</v>
      </c>
    </row>
    <row r="56" spans="1:9" x14ac:dyDescent="0.35">
      <c r="A56" s="29" t="s">
        <v>15</v>
      </c>
      <c r="B56" s="30" t="s">
        <v>30</v>
      </c>
      <c r="C56" s="31" t="s">
        <v>21</v>
      </c>
      <c r="D56" s="31">
        <v>122.44</v>
      </c>
      <c r="E56" s="32">
        <f>(FÍSICOS[[#This Row],[Último precio
(cts Dlr/lb)]]-FÍSICOS[[#This Row],[Precio anterior
(cts Dlr/lb)]])/FÍSICOS[[#This Row],[Precio anterior
(cts Dlr/lb)]]</f>
        <v>-1.467949763497038E-3</v>
      </c>
      <c r="F56" s="31">
        <f t="shared" si="2"/>
        <v>122.62</v>
      </c>
      <c r="G56" s="33">
        <v>44959</v>
      </c>
      <c r="H56" s="45">
        <f t="shared" si="3"/>
        <v>44958</v>
      </c>
      <c r="I56" s="34">
        <v>44960</v>
      </c>
    </row>
    <row r="57" spans="1:9" x14ac:dyDescent="0.35">
      <c r="A57" s="29" t="s">
        <v>16</v>
      </c>
      <c r="B57" s="30" t="s">
        <v>31</v>
      </c>
      <c r="C57" s="31" t="s">
        <v>21</v>
      </c>
      <c r="D57" s="31">
        <v>134.44</v>
      </c>
      <c r="E57" s="32">
        <f>(FÍSICOS[[#This Row],[Último precio
(cts Dlr/lb)]]-FÍSICOS[[#This Row],[Precio anterior
(cts Dlr/lb)]])/FÍSICOS[[#This Row],[Precio anterior
(cts Dlr/lb)]]</f>
        <v>6.1368058673850704E-3</v>
      </c>
      <c r="F57" s="31">
        <f t="shared" si="2"/>
        <v>133.62</v>
      </c>
      <c r="G57" s="33">
        <v>44959</v>
      </c>
      <c r="H57" s="45">
        <f t="shared" si="3"/>
        <v>44958</v>
      </c>
      <c r="I57" s="34">
        <v>44960</v>
      </c>
    </row>
    <row r="58" spans="1:9" x14ac:dyDescent="0.35">
      <c r="A58" s="29" t="s">
        <v>17</v>
      </c>
      <c r="B58" s="30" t="s">
        <v>32</v>
      </c>
      <c r="C58" s="31" t="s">
        <v>21</v>
      </c>
      <c r="D58" s="31">
        <v>223.4</v>
      </c>
      <c r="E58" s="32">
        <f>(FÍSICOS[[#This Row],[Último precio
(cts Dlr/lb)]]-FÍSICOS[[#This Row],[Precio anterior
(cts Dlr/lb)]])/FÍSICOS[[#This Row],[Precio anterior
(cts Dlr/lb)]]</f>
        <v>9.0334236675700084E-3</v>
      </c>
      <c r="F58" s="31">
        <f t="shared" si="2"/>
        <v>221.4</v>
      </c>
      <c r="G58" s="33">
        <v>44959</v>
      </c>
      <c r="H58" s="45">
        <f t="shared" si="3"/>
        <v>44958</v>
      </c>
      <c r="I58" s="34">
        <v>44960</v>
      </c>
    </row>
    <row r="59" spans="1:9" x14ac:dyDescent="0.35">
      <c r="A59" s="29" t="s">
        <v>18</v>
      </c>
      <c r="B59" s="30" t="s">
        <v>33</v>
      </c>
      <c r="C59" s="31" t="s">
        <v>35</v>
      </c>
      <c r="D59" s="31">
        <v>85</v>
      </c>
      <c r="E59" s="32">
        <f>(FÍSICOS[[#This Row],[Último precio
(cts Dlr/lb)]]-FÍSICOS[[#This Row],[Precio anterior
(cts Dlr/lb)]])/FÍSICOS[[#This Row],[Precio anterior
(cts Dlr/lb)]]</f>
        <v>0</v>
      </c>
      <c r="F59" s="31">
        <f t="shared" si="2"/>
        <v>85</v>
      </c>
      <c r="G59" s="33">
        <v>44960</v>
      </c>
      <c r="H59" s="45">
        <f t="shared" si="3"/>
        <v>44959</v>
      </c>
      <c r="I59" s="34">
        <v>44960</v>
      </c>
    </row>
    <row r="60" spans="1:9" x14ac:dyDescent="0.35">
      <c r="A60" s="29" t="s">
        <v>19</v>
      </c>
      <c r="B60" s="30" t="s">
        <v>34</v>
      </c>
      <c r="C60" s="31" t="s">
        <v>35</v>
      </c>
      <c r="D60" s="31">
        <v>78</v>
      </c>
      <c r="E60" s="32">
        <f>(FÍSICOS[[#This Row],[Último precio
(cts Dlr/lb)]]-FÍSICOS[[#This Row],[Precio anterior
(cts Dlr/lb)]])/FÍSICOS[[#This Row],[Precio anterior
(cts Dlr/lb)]]</f>
        <v>0</v>
      </c>
      <c r="F60" s="31">
        <f t="shared" si="2"/>
        <v>78</v>
      </c>
      <c r="G60" s="33">
        <v>44960</v>
      </c>
      <c r="H60" s="45">
        <f t="shared" si="3"/>
        <v>44959</v>
      </c>
      <c r="I60" s="34">
        <v>44960</v>
      </c>
    </row>
    <row r="61" spans="1:9" ht="18.75" thickBot="1" x14ac:dyDescent="0.4">
      <c r="A61" s="29" t="s">
        <v>48</v>
      </c>
      <c r="B61" s="30" t="s">
        <v>47</v>
      </c>
      <c r="C61" s="31" t="s">
        <v>21</v>
      </c>
      <c r="D61" s="31">
        <v>222.4</v>
      </c>
      <c r="E61" s="32">
        <f>(FÍSICOS[[#This Row],[Último precio
(cts Dlr/lb)]]-FÍSICOS[[#This Row],[Precio anterior
(cts Dlr/lb)]])/FÍSICOS[[#This Row],[Precio anterior
(cts Dlr/lb)]]</f>
        <v>9.0744101633393835E-3</v>
      </c>
      <c r="F61" s="31">
        <f t="shared" si="2"/>
        <v>220.4</v>
      </c>
      <c r="G61" s="33">
        <v>44959</v>
      </c>
      <c r="H61" s="45">
        <f t="shared" si="3"/>
        <v>44958</v>
      </c>
      <c r="I61" s="34">
        <v>44960</v>
      </c>
    </row>
    <row r="62" spans="1:9" x14ac:dyDescent="0.35">
      <c r="A62" s="38" t="s">
        <v>6</v>
      </c>
      <c r="B62" s="39" t="s">
        <v>20</v>
      </c>
      <c r="C62" s="41" t="s">
        <v>21</v>
      </c>
      <c r="D62" s="41">
        <v>117.62</v>
      </c>
      <c r="E62" s="42">
        <f>(FÍSICOS[[#This Row],[Último precio
(cts Dlr/lb)]]-FÍSICOS[[#This Row],[Precio anterior
(cts Dlr/lb)]])/FÍSICOS[[#This Row],[Precio anterior
(cts Dlr/lb)]]</f>
        <v>-6.9233367105706956E-3</v>
      </c>
      <c r="F62" s="41">
        <f t="shared" si="2"/>
        <v>118.44</v>
      </c>
      <c r="G62" s="43">
        <v>44960</v>
      </c>
      <c r="H62" s="44">
        <f t="shared" si="3"/>
        <v>44959</v>
      </c>
      <c r="I62" s="46">
        <v>44963</v>
      </c>
    </row>
    <row r="63" spans="1:9" x14ac:dyDescent="0.35">
      <c r="A63" s="29" t="s">
        <v>7</v>
      </c>
      <c r="B63" s="40" t="s">
        <v>22</v>
      </c>
      <c r="C63" s="31" t="s">
        <v>21</v>
      </c>
      <c r="D63" s="31">
        <v>187.3</v>
      </c>
      <c r="E63" s="32">
        <f>(FÍSICOS[[#This Row],[Último precio
(cts Dlr/lb)]]-FÍSICOS[[#This Row],[Precio anterior
(cts Dlr/lb)]])/FÍSICOS[[#This Row],[Precio anterior
(cts Dlr/lb)]]</f>
        <v>-2.6507276507276478E-2</v>
      </c>
      <c r="F63" s="31">
        <f t="shared" si="2"/>
        <v>192.4</v>
      </c>
      <c r="G63" s="33">
        <v>44960</v>
      </c>
      <c r="H63" s="45">
        <f t="shared" si="3"/>
        <v>44959</v>
      </c>
      <c r="I63" s="34">
        <v>44963</v>
      </c>
    </row>
    <row r="64" spans="1:9" x14ac:dyDescent="0.35">
      <c r="A64" s="29" t="s">
        <v>8</v>
      </c>
      <c r="B64" s="40" t="s">
        <v>23</v>
      </c>
      <c r="C64" s="31" t="s">
        <v>21</v>
      </c>
      <c r="D64" s="31">
        <v>245.3</v>
      </c>
      <c r="E64" s="32">
        <f>(FÍSICOS[[#This Row],[Último precio
(cts Dlr/lb)]]-FÍSICOS[[#This Row],[Precio anterior
(cts Dlr/lb)]])/FÍSICOS[[#This Row],[Precio anterior
(cts Dlr/lb)]]</f>
        <v>-2.0367412140575056E-2</v>
      </c>
      <c r="F64" s="31">
        <f t="shared" si="2"/>
        <v>250.4</v>
      </c>
      <c r="G64" s="33">
        <v>44960</v>
      </c>
      <c r="H64" s="45">
        <f t="shared" si="3"/>
        <v>44959</v>
      </c>
      <c r="I64" s="34">
        <v>44963</v>
      </c>
    </row>
    <row r="65" spans="1:9" x14ac:dyDescent="0.35">
      <c r="A65" s="29" t="s">
        <v>9</v>
      </c>
      <c r="B65" s="30" t="s">
        <v>24</v>
      </c>
      <c r="C65" s="31" t="s">
        <v>21</v>
      </c>
      <c r="D65" s="31">
        <v>247.3</v>
      </c>
      <c r="E65" s="32">
        <f>(FÍSICOS[[#This Row],[Último precio
(cts Dlr/lb)]]-FÍSICOS[[#This Row],[Precio anterior
(cts Dlr/lb)]])/FÍSICOS[[#This Row],[Precio anterior
(cts Dlr/lb)]]</f>
        <v>-2.0206022187004732E-2</v>
      </c>
      <c r="F65" s="31">
        <f t="shared" si="2"/>
        <v>252.4</v>
      </c>
      <c r="G65" s="33">
        <v>44960</v>
      </c>
      <c r="H65" s="45">
        <f t="shared" si="3"/>
        <v>44959</v>
      </c>
      <c r="I65" s="34">
        <v>44963</v>
      </c>
    </row>
    <row r="66" spans="1:9" x14ac:dyDescent="0.35">
      <c r="A66" s="29" t="s">
        <v>10</v>
      </c>
      <c r="B66" s="30" t="s">
        <v>25</v>
      </c>
      <c r="C66" s="31" t="s">
        <v>21</v>
      </c>
      <c r="D66" s="31">
        <v>219.3</v>
      </c>
      <c r="E66" s="32">
        <f>(FÍSICOS[[#This Row],[Último precio
(cts Dlr/lb)]]-FÍSICOS[[#This Row],[Precio anterior
(cts Dlr/lb)]])/FÍSICOS[[#This Row],[Precio anterior
(cts Dlr/lb)]]</f>
        <v>-2.27272727272727E-2</v>
      </c>
      <c r="F66" s="31">
        <f t="shared" si="2"/>
        <v>224.4</v>
      </c>
      <c r="G66" s="33">
        <v>44960</v>
      </c>
      <c r="H66" s="45">
        <f t="shared" si="3"/>
        <v>44959</v>
      </c>
      <c r="I66" s="34">
        <v>44963</v>
      </c>
    </row>
    <row r="67" spans="1:9" x14ac:dyDescent="0.35">
      <c r="A67" s="29" t="s">
        <v>11</v>
      </c>
      <c r="B67" s="30" t="s">
        <v>26</v>
      </c>
      <c r="C67" s="31" t="s">
        <v>46</v>
      </c>
      <c r="D67" s="31">
        <v>211.3</v>
      </c>
      <c r="E67" s="32">
        <f>(FÍSICOS[[#This Row],[Último precio
(cts Dlr/lb)]]-FÍSICOS[[#This Row],[Precio anterior
(cts Dlr/lb)]])/FÍSICOS[[#This Row],[Precio anterior
(cts Dlr/lb)]]</f>
        <v>-2.3567467652495351E-2</v>
      </c>
      <c r="F67" s="31">
        <f t="shared" si="2"/>
        <v>216.4</v>
      </c>
      <c r="G67" s="33">
        <v>44960</v>
      </c>
      <c r="H67" s="45">
        <f t="shared" si="3"/>
        <v>44959</v>
      </c>
      <c r="I67" s="34">
        <v>44963</v>
      </c>
    </row>
    <row r="68" spans="1:9" x14ac:dyDescent="0.35">
      <c r="A68" s="29" t="s">
        <v>12</v>
      </c>
      <c r="B68" s="30" t="s">
        <v>27</v>
      </c>
      <c r="C68" s="31" t="s">
        <v>21</v>
      </c>
      <c r="D68" s="31">
        <v>223.3</v>
      </c>
      <c r="E68" s="32">
        <f>(FÍSICOS[[#This Row],[Último precio
(cts Dlr/lb)]]-FÍSICOS[[#This Row],[Precio anterior
(cts Dlr/lb)]])/FÍSICOS[[#This Row],[Precio anterior
(cts Dlr/lb)]]</f>
        <v>-2.2329246935201375E-2</v>
      </c>
      <c r="F68" s="31">
        <f t="shared" si="2"/>
        <v>228.4</v>
      </c>
      <c r="G68" s="33">
        <v>44960</v>
      </c>
      <c r="H68" s="45">
        <f t="shared" si="3"/>
        <v>44959</v>
      </c>
      <c r="I68" s="34">
        <v>44963</v>
      </c>
    </row>
    <row r="69" spans="1:9" x14ac:dyDescent="0.35">
      <c r="A69" s="29" t="s">
        <v>13</v>
      </c>
      <c r="B69" s="30" t="s">
        <v>28</v>
      </c>
      <c r="C69" s="31" t="s">
        <v>21</v>
      </c>
      <c r="D69" s="31">
        <v>238.3</v>
      </c>
      <c r="E69" s="32">
        <f>(FÍSICOS[[#This Row],[Último precio
(cts Dlr/lb)]]-FÍSICOS[[#This Row],[Precio anterior
(cts Dlr/lb)]])/FÍSICOS[[#This Row],[Precio anterior
(cts Dlr/lb)]]</f>
        <v>-2.0953163516844675E-2</v>
      </c>
      <c r="F69" s="31">
        <f t="shared" si="2"/>
        <v>243.4</v>
      </c>
      <c r="G69" s="33">
        <v>44960</v>
      </c>
      <c r="H69" s="45">
        <f t="shared" si="3"/>
        <v>44959</v>
      </c>
      <c r="I69" s="34">
        <v>44963</v>
      </c>
    </row>
    <row r="70" spans="1:9" x14ac:dyDescent="0.35">
      <c r="A70" s="29" t="s">
        <v>14</v>
      </c>
      <c r="B70" s="30" t="s">
        <v>29</v>
      </c>
      <c r="C70" s="31" t="s">
        <v>21</v>
      </c>
      <c r="D70" s="31">
        <v>181.3</v>
      </c>
      <c r="E70" s="32">
        <f>(FÍSICOS[[#This Row],[Último precio
(cts Dlr/lb)]]-FÍSICOS[[#This Row],[Precio anterior
(cts Dlr/lb)]])/FÍSICOS[[#This Row],[Precio anterior
(cts Dlr/lb)]]</f>
        <v>-2.7360515021459197E-2</v>
      </c>
      <c r="F70" s="31">
        <f t="shared" si="2"/>
        <v>186.4</v>
      </c>
      <c r="G70" s="33">
        <v>44960</v>
      </c>
      <c r="H70" s="45">
        <f t="shared" si="3"/>
        <v>44959</v>
      </c>
      <c r="I70" s="34">
        <v>44963</v>
      </c>
    </row>
    <row r="71" spans="1:9" x14ac:dyDescent="0.35">
      <c r="A71" s="29" t="s">
        <v>15</v>
      </c>
      <c r="B71" s="30" t="s">
        <v>30</v>
      </c>
      <c r="C71" s="31" t="s">
        <v>21</v>
      </c>
      <c r="D71" s="31">
        <v>121.62</v>
      </c>
      <c r="E71" s="32">
        <f>(FÍSICOS[[#This Row],[Último precio
(cts Dlr/lb)]]-FÍSICOS[[#This Row],[Precio anterior
(cts Dlr/lb)]])/FÍSICOS[[#This Row],[Precio anterior
(cts Dlr/lb)]]</f>
        <v>-6.6971577915713263E-3</v>
      </c>
      <c r="F71" s="31">
        <f t="shared" si="2"/>
        <v>122.44</v>
      </c>
      <c r="G71" s="33">
        <v>44960</v>
      </c>
      <c r="H71" s="45">
        <f t="shared" si="3"/>
        <v>44959</v>
      </c>
      <c r="I71" s="34">
        <v>44963</v>
      </c>
    </row>
    <row r="72" spans="1:9" x14ac:dyDescent="0.35">
      <c r="A72" s="29" t="s">
        <v>16</v>
      </c>
      <c r="B72" s="30" t="s">
        <v>31</v>
      </c>
      <c r="C72" s="31" t="s">
        <v>21</v>
      </c>
      <c r="D72" s="31">
        <v>133.62</v>
      </c>
      <c r="E72" s="32">
        <f>(FÍSICOS[[#This Row],[Último precio
(cts Dlr/lb)]]-FÍSICOS[[#This Row],[Precio anterior
(cts Dlr/lb)]])/FÍSICOS[[#This Row],[Precio anterior
(cts Dlr/lb)]]</f>
        <v>-6.0993751859565095E-3</v>
      </c>
      <c r="F72" s="31">
        <f t="shared" si="2"/>
        <v>134.44</v>
      </c>
      <c r="G72" s="33">
        <v>44960</v>
      </c>
      <c r="H72" s="45">
        <f t="shared" si="3"/>
        <v>44959</v>
      </c>
      <c r="I72" s="34">
        <v>44963</v>
      </c>
    </row>
    <row r="73" spans="1:9" x14ac:dyDescent="0.35">
      <c r="A73" s="29" t="s">
        <v>17</v>
      </c>
      <c r="B73" s="30" t="s">
        <v>32</v>
      </c>
      <c r="C73" s="31" t="s">
        <v>21</v>
      </c>
      <c r="D73" s="31">
        <v>218.3</v>
      </c>
      <c r="E73" s="32">
        <f>(FÍSICOS[[#This Row],[Último precio
(cts Dlr/lb)]]-FÍSICOS[[#This Row],[Precio anterior
(cts Dlr/lb)]])/FÍSICOS[[#This Row],[Precio anterior
(cts Dlr/lb)]]</f>
        <v>-2.2829006266786009E-2</v>
      </c>
      <c r="F73" s="31">
        <f t="shared" si="2"/>
        <v>223.4</v>
      </c>
      <c r="G73" s="33">
        <v>44960</v>
      </c>
      <c r="H73" s="45">
        <f t="shared" si="3"/>
        <v>44959</v>
      </c>
      <c r="I73" s="34">
        <v>44963</v>
      </c>
    </row>
    <row r="74" spans="1:9" x14ac:dyDescent="0.35">
      <c r="A74" s="29" t="s">
        <v>18</v>
      </c>
      <c r="B74" s="30" t="s">
        <v>33</v>
      </c>
      <c r="C74" s="31" t="s">
        <v>35</v>
      </c>
      <c r="D74" s="31">
        <v>85</v>
      </c>
      <c r="E74" s="32">
        <f>(FÍSICOS[[#This Row],[Último precio
(cts Dlr/lb)]]-FÍSICOS[[#This Row],[Precio anterior
(cts Dlr/lb)]])/FÍSICOS[[#This Row],[Precio anterior
(cts Dlr/lb)]]</f>
        <v>0</v>
      </c>
      <c r="F74" s="31">
        <f t="shared" si="2"/>
        <v>85</v>
      </c>
      <c r="G74" s="33">
        <v>44963</v>
      </c>
      <c r="H74" s="45">
        <f t="shared" si="3"/>
        <v>44960</v>
      </c>
      <c r="I74" s="34">
        <v>44963</v>
      </c>
    </row>
    <row r="75" spans="1:9" x14ac:dyDescent="0.35">
      <c r="A75" s="29" t="s">
        <v>19</v>
      </c>
      <c r="B75" s="30" t="s">
        <v>34</v>
      </c>
      <c r="C75" s="31" t="s">
        <v>35</v>
      </c>
      <c r="D75" s="31">
        <v>78</v>
      </c>
      <c r="E75" s="32">
        <f>(FÍSICOS[[#This Row],[Último precio
(cts Dlr/lb)]]-FÍSICOS[[#This Row],[Precio anterior
(cts Dlr/lb)]])/FÍSICOS[[#This Row],[Precio anterior
(cts Dlr/lb)]]</f>
        <v>0</v>
      </c>
      <c r="F75" s="31">
        <f t="shared" si="2"/>
        <v>78</v>
      </c>
      <c r="G75" s="33">
        <v>44963</v>
      </c>
      <c r="H75" s="45">
        <f t="shared" si="3"/>
        <v>44960</v>
      </c>
      <c r="I75" s="34">
        <v>44963</v>
      </c>
    </row>
    <row r="76" spans="1:9" ht="18.75" thickBot="1" x14ac:dyDescent="0.4">
      <c r="A76" s="29" t="s">
        <v>48</v>
      </c>
      <c r="B76" s="30" t="s">
        <v>47</v>
      </c>
      <c r="C76" s="31" t="s">
        <v>21</v>
      </c>
      <c r="D76" s="31">
        <v>217.3</v>
      </c>
      <c r="E76" s="32">
        <f>(FÍSICOS[[#This Row],[Último precio
(cts Dlr/lb)]]-FÍSICOS[[#This Row],[Precio anterior
(cts Dlr/lb)]])/FÍSICOS[[#This Row],[Precio anterior
(cts Dlr/lb)]]</f>
        <v>-2.2931654676258968E-2</v>
      </c>
      <c r="F76" s="31">
        <f t="shared" si="2"/>
        <v>222.4</v>
      </c>
      <c r="G76" s="33">
        <v>44960</v>
      </c>
      <c r="H76" s="45">
        <f t="shared" si="3"/>
        <v>44959</v>
      </c>
      <c r="I76" s="34">
        <v>44963</v>
      </c>
    </row>
    <row r="77" spans="1:9" x14ac:dyDescent="0.35">
      <c r="A77" s="38" t="s">
        <v>6</v>
      </c>
      <c r="B77" s="39" t="s">
        <v>20</v>
      </c>
      <c r="C77" s="41" t="s">
        <v>21</v>
      </c>
      <c r="D77" s="41">
        <v>117.94</v>
      </c>
      <c r="E77" s="42">
        <f>(FÍSICOS[[#This Row],[Último precio
(cts Dlr/lb)]]-FÍSICOS[[#This Row],[Precio anterior
(cts Dlr/lb)]])/FÍSICOS[[#This Row],[Precio anterior
(cts Dlr/lb)]]</f>
        <v>2.7206257439210436E-3</v>
      </c>
      <c r="F77" s="41">
        <f t="shared" si="2"/>
        <v>117.62</v>
      </c>
      <c r="G77" s="43">
        <v>44963</v>
      </c>
      <c r="H77" s="44">
        <f t="shared" si="3"/>
        <v>44960</v>
      </c>
      <c r="I77" s="46">
        <v>44964</v>
      </c>
    </row>
    <row r="78" spans="1:9" x14ac:dyDescent="0.35">
      <c r="A78" s="29" t="s">
        <v>7</v>
      </c>
      <c r="B78" s="40" t="s">
        <v>22</v>
      </c>
      <c r="C78" s="31" t="s">
        <v>21</v>
      </c>
      <c r="D78" s="31">
        <v>190.2</v>
      </c>
      <c r="E78" s="32">
        <f>(FÍSICOS[[#This Row],[Último precio
(cts Dlr/lb)]]-FÍSICOS[[#This Row],[Precio anterior
(cts Dlr/lb)]])/FÍSICOS[[#This Row],[Precio anterior
(cts Dlr/lb)]]</f>
        <v>1.5483182060864801E-2</v>
      </c>
      <c r="F78" s="31">
        <f t="shared" si="2"/>
        <v>187.3</v>
      </c>
      <c r="G78" s="33">
        <v>44963</v>
      </c>
      <c r="H78" s="45">
        <f t="shared" si="3"/>
        <v>44960</v>
      </c>
      <c r="I78" s="34">
        <v>44964</v>
      </c>
    </row>
    <row r="79" spans="1:9" x14ac:dyDescent="0.35">
      <c r="A79" s="29" t="s">
        <v>8</v>
      </c>
      <c r="B79" s="40" t="s">
        <v>23</v>
      </c>
      <c r="C79" s="31" t="s">
        <v>21</v>
      </c>
      <c r="D79" s="31">
        <v>248.2</v>
      </c>
      <c r="E79" s="32">
        <f>(FÍSICOS[[#This Row],[Último precio
(cts Dlr/lb)]]-FÍSICOS[[#This Row],[Precio anterior
(cts Dlr/lb)]])/FÍSICOS[[#This Row],[Precio anterior
(cts Dlr/lb)]]</f>
        <v>1.1822258459029665E-2</v>
      </c>
      <c r="F79" s="31">
        <f t="shared" si="2"/>
        <v>245.3</v>
      </c>
      <c r="G79" s="33">
        <v>44963</v>
      </c>
      <c r="H79" s="45">
        <f t="shared" si="3"/>
        <v>44960</v>
      </c>
      <c r="I79" s="34">
        <v>44964</v>
      </c>
    </row>
    <row r="80" spans="1:9" x14ac:dyDescent="0.35">
      <c r="A80" s="29" t="s">
        <v>9</v>
      </c>
      <c r="B80" s="30" t="s">
        <v>24</v>
      </c>
      <c r="C80" s="31" t="s">
        <v>21</v>
      </c>
      <c r="D80" s="31">
        <v>250.2</v>
      </c>
      <c r="E80" s="32">
        <f>(FÍSICOS[[#This Row],[Último precio
(cts Dlr/lb)]]-FÍSICOS[[#This Row],[Precio anterior
(cts Dlr/lb)]])/FÍSICOS[[#This Row],[Precio anterior
(cts Dlr/lb)]]</f>
        <v>1.1726647796198857E-2</v>
      </c>
      <c r="F80" s="31">
        <f t="shared" si="2"/>
        <v>247.3</v>
      </c>
      <c r="G80" s="33">
        <v>44963</v>
      </c>
      <c r="H80" s="45">
        <f t="shared" si="3"/>
        <v>44960</v>
      </c>
      <c r="I80" s="34">
        <v>44964</v>
      </c>
    </row>
    <row r="81" spans="1:9" x14ac:dyDescent="0.35">
      <c r="A81" s="29" t="s">
        <v>10</v>
      </c>
      <c r="B81" s="30" t="s">
        <v>25</v>
      </c>
      <c r="C81" s="31" t="s">
        <v>21</v>
      </c>
      <c r="D81" s="31">
        <v>222.2</v>
      </c>
      <c r="E81" s="32">
        <f>(FÍSICOS[[#This Row],[Último precio
(cts Dlr/lb)]]-FÍSICOS[[#This Row],[Precio anterior
(cts Dlr/lb)]])/FÍSICOS[[#This Row],[Precio anterior
(cts Dlr/lb)]]</f>
        <v>1.3223894208846225E-2</v>
      </c>
      <c r="F81" s="31">
        <f t="shared" ref="F81:F95" si="4">D66</f>
        <v>219.3</v>
      </c>
      <c r="G81" s="33">
        <v>44963</v>
      </c>
      <c r="H81" s="45">
        <f t="shared" ref="H81:H106" si="5">G66</f>
        <v>44960</v>
      </c>
      <c r="I81" s="34">
        <v>44964</v>
      </c>
    </row>
    <row r="82" spans="1:9" x14ac:dyDescent="0.35">
      <c r="A82" s="29" t="s">
        <v>11</v>
      </c>
      <c r="B82" s="30" t="s">
        <v>26</v>
      </c>
      <c r="C82" s="31" t="s">
        <v>46</v>
      </c>
      <c r="D82" s="31">
        <v>214.2</v>
      </c>
      <c r="E82" s="32">
        <f>(FÍSICOS[[#This Row],[Último precio
(cts Dlr/lb)]]-FÍSICOS[[#This Row],[Precio anterior
(cts Dlr/lb)]])/FÍSICOS[[#This Row],[Precio anterior
(cts Dlr/lb)]]</f>
        <v>1.372456223379071E-2</v>
      </c>
      <c r="F82" s="31">
        <f t="shared" si="4"/>
        <v>211.3</v>
      </c>
      <c r="G82" s="33">
        <v>44963</v>
      </c>
      <c r="H82" s="45">
        <f t="shared" si="5"/>
        <v>44960</v>
      </c>
      <c r="I82" s="34">
        <v>44964</v>
      </c>
    </row>
    <row r="83" spans="1:9" x14ac:dyDescent="0.35">
      <c r="A83" s="29" t="s">
        <v>12</v>
      </c>
      <c r="B83" s="30" t="s">
        <v>27</v>
      </c>
      <c r="C83" s="31" t="s">
        <v>21</v>
      </c>
      <c r="D83" s="31">
        <v>226.2</v>
      </c>
      <c r="E83" s="32">
        <f>(FÍSICOS[[#This Row],[Último precio
(cts Dlr/lb)]]-FÍSICOS[[#This Row],[Precio anterior
(cts Dlr/lb)]])/FÍSICOS[[#This Row],[Precio anterior
(cts Dlr/lb)]]</f>
        <v>1.2987012987012884E-2</v>
      </c>
      <c r="F83" s="31">
        <f t="shared" si="4"/>
        <v>223.3</v>
      </c>
      <c r="G83" s="33">
        <v>44963</v>
      </c>
      <c r="H83" s="45">
        <f t="shared" si="5"/>
        <v>44960</v>
      </c>
      <c r="I83" s="34">
        <v>44964</v>
      </c>
    </row>
    <row r="84" spans="1:9" x14ac:dyDescent="0.35">
      <c r="A84" s="29" t="s">
        <v>13</v>
      </c>
      <c r="B84" s="30" t="s">
        <v>28</v>
      </c>
      <c r="C84" s="31" t="s">
        <v>21</v>
      </c>
      <c r="D84" s="31">
        <v>241.2</v>
      </c>
      <c r="E84" s="32">
        <f>(FÍSICOS[[#This Row],[Último precio
(cts Dlr/lb)]]-FÍSICOS[[#This Row],[Precio anterior
(cts Dlr/lb)]])/FÍSICOS[[#This Row],[Precio anterior
(cts Dlr/lb)]]</f>
        <v>1.2169534200587398E-2</v>
      </c>
      <c r="F84" s="31">
        <f t="shared" si="4"/>
        <v>238.3</v>
      </c>
      <c r="G84" s="33">
        <v>44963</v>
      </c>
      <c r="H84" s="45">
        <f t="shared" si="5"/>
        <v>44960</v>
      </c>
      <c r="I84" s="34">
        <v>44964</v>
      </c>
    </row>
    <row r="85" spans="1:9" x14ac:dyDescent="0.35">
      <c r="A85" s="29" t="s">
        <v>14</v>
      </c>
      <c r="B85" s="30" t="s">
        <v>29</v>
      </c>
      <c r="C85" s="31" t="s">
        <v>21</v>
      </c>
      <c r="D85" s="31">
        <v>184.2</v>
      </c>
      <c r="E85" s="32">
        <f>(FÍSICOS[[#This Row],[Último precio
(cts Dlr/lb)]]-FÍSICOS[[#This Row],[Precio anterior
(cts Dlr/lb)]])/FÍSICOS[[#This Row],[Precio anterior
(cts Dlr/lb)]]</f>
        <v>1.5995587424158728E-2</v>
      </c>
      <c r="F85" s="31">
        <f t="shared" si="4"/>
        <v>181.3</v>
      </c>
      <c r="G85" s="33">
        <v>44963</v>
      </c>
      <c r="H85" s="45">
        <f t="shared" si="5"/>
        <v>44960</v>
      </c>
      <c r="I85" s="34">
        <v>44964</v>
      </c>
    </row>
    <row r="86" spans="1:9" x14ac:dyDescent="0.35">
      <c r="A86" s="29" t="s">
        <v>15</v>
      </c>
      <c r="B86" s="30" t="s">
        <v>30</v>
      </c>
      <c r="C86" s="31" t="s">
        <v>21</v>
      </c>
      <c r="D86" s="31">
        <v>121.94</v>
      </c>
      <c r="E86" s="32">
        <f>(FÍSICOS[[#This Row],[Último precio
(cts Dlr/lb)]]-FÍSICOS[[#This Row],[Precio anterior
(cts Dlr/lb)]])/FÍSICOS[[#This Row],[Precio anterior
(cts Dlr/lb)]]</f>
        <v>2.6311461930602956E-3</v>
      </c>
      <c r="F86" s="31">
        <f t="shared" si="4"/>
        <v>121.62</v>
      </c>
      <c r="G86" s="33">
        <v>44963</v>
      </c>
      <c r="H86" s="45">
        <f t="shared" si="5"/>
        <v>44960</v>
      </c>
      <c r="I86" s="34">
        <v>44964</v>
      </c>
    </row>
    <row r="87" spans="1:9" x14ac:dyDescent="0.35">
      <c r="A87" s="29" t="s">
        <v>16</v>
      </c>
      <c r="B87" s="30" t="s">
        <v>31</v>
      </c>
      <c r="C87" s="31" t="s">
        <v>21</v>
      </c>
      <c r="D87" s="31">
        <v>133.94</v>
      </c>
      <c r="E87" s="32">
        <f>(FÍSICOS[[#This Row],[Último precio
(cts Dlr/lb)]]-FÍSICOS[[#This Row],[Precio anterior
(cts Dlr/lb)]])/FÍSICOS[[#This Row],[Precio anterior
(cts Dlr/lb)]]</f>
        <v>2.394851070199021E-3</v>
      </c>
      <c r="F87" s="31">
        <f t="shared" si="4"/>
        <v>133.62</v>
      </c>
      <c r="G87" s="33">
        <v>44963</v>
      </c>
      <c r="H87" s="45">
        <f t="shared" si="5"/>
        <v>44960</v>
      </c>
      <c r="I87" s="34">
        <v>44964</v>
      </c>
    </row>
    <row r="88" spans="1:9" x14ac:dyDescent="0.35">
      <c r="A88" s="29" t="s">
        <v>17</v>
      </c>
      <c r="B88" s="30" t="s">
        <v>32</v>
      </c>
      <c r="C88" s="31" t="s">
        <v>21</v>
      </c>
      <c r="D88" s="31">
        <v>221.2</v>
      </c>
      <c r="E88" s="32">
        <f>(FÍSICOS[[#This Row],[Último precio
(cts Dlr/lb)]]-FÍSICOS[[#This Row],[Precio anterior
(cts Dlr/lb)]])/FÍSICOS[[#This Row],[Precio anterior
(cts Dlr/lb)]]</f>
        <v>1.3284470911589451E-2</v>
      </c>
      <c r="F88" s="31">
        <f t="shared" si="4"/>
        <v>218.3</v>
      </c>
      <c r="G88" s="33">
        <v>44963</v>
      </c>
      <c r="H88" s="45">
        <f t="shared" si="5"/>
        <v>44960</v>
      </c>
      <c r="I88" s="34">
        <v>44964</v>
      </c>
    </row>
    <row r="89" spans="1:9" x14ac:dyDescent="0.35">
      <c r="A89" s="29" t="s">
        <v>18</v>
      </c>
      <c r="B89" s="30" t="s">
        <v>33</v>
      </c>
      <c r="C89" s="31" t="s">
        <v>35</v>
      </c>
      <c r="D89" s="31">
        <v>85</v>
      </c>
      <c r="E89" s="32">
        <f>(FÍSICOS[[#This Row],[Último precio
(cts Dlr/lb)]]-FÍSICOS[[#This Row],[Precio anterior
(cts Dlr/lb)]])/FÍSICOS[[#This Row],[Precio anterior
(cts Dlr/lb)]]</f>
        <v>0</v>
      </c>
      <c r="F89" s="31">
        <f t="shared" si="4"/>
        <v>85</v>
      </c>
      <c r="G89" s="33">
        <v>44963</v>
      </c>
      <c r="H89" s="45">
        <f t="shared" si="5"/>
        <v>44963</v>
      </c>
      <c r="I89" s="34">
        <v>44964</v>
      </c>
    </row>
    <row r="90" spans="1:9" x14ac:dyDescent="0.35">
      <c r="A90" s="29" t="s">
        <v>19</v>
      </c>
      <c r="B90" s="30" t="s">
        <v>34</v>
      </c>
      <c r="C90" s="31" t="s">
        <v>35</v>
      </c>
      <c r="D90" s="31">
        <v>78</v>
      </c>
      <c r="E90" s="32">
        <f>(FÍSICOS[[#This Row],[Último precio
(cts Dlr/lb)]]-FÍSICOS[[#This Row],[Precio anterior
(cts Dlr/lb)]])/FÍSICOS[[#This Row],[Precio anterior
(cts Dlr/lb)]]</f>
        <v>0</v>
      </c>
      <c r="F90" s="31">
        <f t="shared" si="4"/>
        <v>78</v>
      </c>
      <c r="G90" s="33">
        <v>44963</v>
      </c>
      <c r="H90" s="45">
        <f t="shared" si="5"/>
        <v>44963</v>
      </c>
      <c r="I90" s="34">
        <v>44964</v>
      </c>
    </row>
    <row r="91" spans="1:9" ht="18.75" thickBot="1" x14ac:dyDescent="0.4">
      <c r="A91" s="29" t="s">
        <v>48</v>
      </c>
      <c r="B91" s="30" t="s">
        <v>47</v>
      </c>
      <c r="C91" s="31" t="s">
        <v>21</v>
      </c>
      <c r="D91" s="31">
        <v>220.2</v>
      </c>
      <c r="E91" s="32">
        <f>(FÍSICOS[[#This Row],[Último precio
(cts Dlr/lb)]]-FÍSICOS[[#This Row],[Precio anterior
(cts Dlr/lb)]])/FÍSICOS[[#This Row],[Precio anterior
(cts Dlr/lb)]]</f>
        <v>1.3345605154164645E-2</v>
      </c>
      <c r="F91" s="31">
        <f t="shared" si="4"/>
        <v>217.3</v>
      </c>
      <c r="G91" s="33">
        <v>44963</v>
      </c>
      <c r="H91" s="45">
        <f t="shared" si="5"/>
        <v>44960</v>
      </c>
      <c r="I91" s="34">
        <v>44964</v>
      </c>
    </row>
    <row r="92" spans="1:9" x14ac:dyDescent="0.35">
      <c r="A92" s="38" t="s">
        <v>6</v>
      </c>
      <c r="B92" s="39" t="s">
        <v>20</v>
      </c>
      <c r="C92" s="41" t="s">
        <v>21</v>
      </c>
      <c r="D92" s="41">
        <v>119.94</v>
      </c>
      <c r="E92" s="42">
        <f>(FÍSICOS[[#This Row],[Último precio
(cts Dlr/lb)]]-FÍSICOS[[#This Row],[Precio anterior
(cts Dlr/lb)]])/FÍSICOS[[#This Row],[Precio anterior
(cts Dlr/lb)]]</f>
        <v>1.6957775139901644E-2</v>
      </c>
      <c r="F92" s="41">
        <f t="shared" si="4"/>
        <v>117.94</v>
      </c>
      <c r="G92" s="43">
        <v>44964</v>
      </c>
      <c r="H92" s="44">
        <f t="shared" si="5"/>
        <v>44963</v>
      </c>
      <c r="I92" s="46">
        <v>44965</v>
      </c>
    </row>
    <row r="93" spans="1:9" x14ac:dyDescent="0.35">
      <c r="A93" s="29" t="s">
        <v>7</v>
      </c>
      <c r="B93" s="40" t="s">
        <v>22</v>
      </c>
      <c r="C93" s="31" t="s">
        <v>21</v>
      </c>
      <c r="D93" s="31">
        <v>191.55</v>
      </c>
      <c r="E93" s="32">
        <f>(FÍSICOS[[#This Row],[Último precio
(cts Dlr/lb)]]-FÍSICOS[[#This Row],[Precio anterior
(cts Dlr/lb)]])/FÍSICOS[[#This Row],[Precio anterior
(cts Dlr/lb)]]</f>
        <v>7.0977917981073753E-3</v>
      </c>
      <c r="F93" s="31">
        <f t="shared" si="4"/>
        <v>190.2</v>
      </c>
      <c r="G93" s="33">
        <v>44964</v>
      </c>
      <c r="H93" s="45">
        <f t="shared" si="5"/>
        <v>44963</v>
      </c>
      <c r="I93" s="34">
        <v>44965</v>
      </c>
    </row>
    <row r="94" spans="1:9" x14ac:dyDescent="0.35">
      <c r="A94" s="29" t="s">
        <v>8</v>
      </c>
      <c r="B94" s="40" t="s">
        <v>23</v>
      </c>
      <c r="C94" s="31" t="s">
        <v>21</v>
      </c>
      <c r="D94" s="31">
        <v>249.55</v>
      </c>
      <c r="E94" s="32">
        <f>(FÍSICOS[[#This Row],[Último precio
(cts Dlr/lb)]]-FÍSICOS[[#This Row],[Precio anterior
(cts Dlr/lb)]])/FÍSICOS[[#This Row],[Precio anterior
(cts Dlr/lb)]]</f>
        <v>5.4391619661564175E-3</v>
      </c>
      <c r="F94" s="31">
        <f t="shared" si="4"/>
        <v>248.2</v>
      </c>
      <c r="G94" s="33">
        <v>44964</v>
      </c>
      <c r="H94" s="45">
        <f t="shared" si="5"/>
        <v>44963</v>
      </c>
      <c r="I94" s="34">
        <v>44965</v>
      </c>
    </row>
    <row r="95" spans="1:9" x14ac:dyDescent="0.35">
      <c r="A95" s="29" t="s">
        <v>9</v>
      </c>
      <c r="B95" s="30" t="s">
        <v>24</v>
      </c>
      <c r="C95" s="31" t="s">
        <v>21</v>
      </c>
      <c r="D95" s="31">
        <v>251.55</v>
      </c>
      <c r="E95" s="32">
        <f>(FÍSICOS[[#This Row],[Último precio
(cts Dlr/lb)]]-FÍSICOS[[#This Row],[Precio anterior
(cts Dlr/lb)]])/FÍSICOS[[#This Row],[Precio anterior
(cts Dlr/lb)]]</f>
        <v>5.3956834532375014E-3</v>
      </c>
      <c r="F95" s="31">
        <f t="shared" si="4"/>
        <v>250.2</v>
      </c>
      <c r="G95" s="33">
        <v>44964</v>
      </c>
      <c r="H95" s="45">
        <f t="shared" si="5"/>
        <v>44963</v>
      </c>
      <c r="I95" s="34">
        <v>44965</v>
      </c>
    </row>
    <row r="96" spans="1:9" x14ac:dyDescent="0.35">
      <c r="A96" s="29" t="s">
        <v>10</v>
      </c>
      <c r="B96" s="30" t="s">
        <v>25</v>
      </c>
      <c r="C96" s="31" t="s">
        <v>21</v>
      </c>
      <c r="D96" s="31">
        <v>223.55</v>
      </c>
      <c r="E96" s="32">
        <f>(FÍSICOS[[#This Row],[Último precio
(cts Dlr/lb)]]-FÍSICOS[[#This Row],[Precio anterior
(cts Dlr/lb)]])/FÍSICOS[[#This Row],[Precio anterior
(cts Dlr/lb)]]</f>
        <v>6.0756075607561778E-3</v>
      </c>
      <c r="F96" s="31">
        <f t="shared" ref="F96:F110" si="6">D81</f>
        <v>222.2</v>
      </c>
      <c r="G96" s="33">
        <v>44964</v>
      </c>
      <c r="H96" s="45">
        <f t="shared" si="5"/>
        <v>44963</v>
      </c>
      <c r="I96" s="34">
        <v>44965</v>
      </c>
    </row>
    <row r="97" spans="1:9" x14ac:dyDescent="0.35">
      <c r="A97" s="29" t="s">
        <v>11</v>
      </c>
      <c r="B97" s="30" t="s">
        <v>26</v>
      </c>
      <c r="C97" s="31" t="s">
        <v>46</v>
      </c>
      <c r="D97" s="31">
        <v>215.55</v>
      </c>
      <c r="E97" s="32">
        <f>(FÍSICOS[[#This Row],[Último precio
(cts Dlr/lb)]]-FÍSICOS[[#This Row],[Precio anterior
(cts Dlr/lb)]])/FÍSICOS[[#This Row],[Precio anterior
(cts Dlr/lb)]]</f>
        <v>6.3025210084034682E-3</v>
      </c>
      <c r="F97" s="31">
        <f t="shared" si="6"/>
        <v>214.2</v>
      </c>
      <c r="G97" s="33">
        <v>44964</v>
      </c>
      <c r="H97" s="45">
        <f t="shared" si="5"/>
        <v>44963</v>
      </c>
      <c r="I97" s="34">
        <v>44965</v>
      </c>
    </row>
    <row r="98" spans="1:9" x14ac:dyDescent="0.35">
      <c r="A98" s="29" t="s">
        <v>12</v>
      </c>
      <c r="B98" s="30" t="s">
        <v>27</v>
      </c>
      <c r="C98" s="31" t="s">
        <v>21</v>
      </c>
      <c r="D98" s="31">
        <v>227.55</v>
      </c>
      <c r="E98" s="32">
        <f>(FÍSICOS[[#This Row],[Último precio
(cts Dlr/lb)]]-FÍSICOS[[#This Row],[Precio anterior
(cts Dlr/lb)]])/FÍSICOS[[#This Row],[Precio anterior
(cts Dlr/lb)]]</f>
        <v>5.9681697612733106E-3</v>
      </c>
      <c r="F98" s="31">
        <f t="shared" si="6"/>
        <v>226.2</v>
      </c>
      <c r="G98" s="33">
        <v>44964</v>
      </c>
      <c r="H98" s="45">
        <f t="shared" si="5"/>
        <v>44963</v>
      </c>
      <c r="I98" s="34">
        <v>44965</v>
      </c>
    </row>
    <row r="99" spans="1:9" x14ac:dyDescent="0.35">
      <c r="A99" s="29" t="s">
        <v>13</v>
      </c>
      <c r="B99" s="30" t="s">
        <v>28</v>
      </c>
      <c r="C99" s="31" t="s">
        <v>21</v>
      </c>
      <c r="D99" s="31">
        <v>242.55</v>
      </c>
      <c r="E99" s="32">
        <f>(FÍSICOS[[#This Row],[Último precio
(cts Dlr/lb)]]-FÍSICOS[[#This Row],[Precio anterior
(cts Dlr/lb)]])/FÍSICOS[[#This Row],[Precio anterior
(cts Dlr/lb)]]</f>
        <v>5.5970149253732285E-3</v>
      </c>
      <c r="F99" s="31">
        <f t="shared" si="6"/>
        <v>241.2</v>
      </c>
      <c r="G99" s="33">
        <v>44964</v>
      </c>
      <c r="H99" s="45">
        <f t="shared" si="5"/>
        <v>44963</v>
      </c>
      <c r="I99" s="34">
        <v>44965</v>
      </c>
    </row>
    <row r="100" spans="1:9" x14ac:dyDescent="0.35">
      <c r="A100" s="29" t="s">
        <v>14</v>
      </c>
      <c r="B100" s="30" t="s">
        <v>29</v>
      </c>
      <c r="C100" s="31" t="s">
        <v>21</v>
      </c>
      <c r="D100" s="31">
        <v>185.55</v>
      </c>
      <c r="E100" s="32">
        <f>(FÍSICOS[[#This Row],[Último precio
(cts Dlr/lb)]]-FÍSICOS[[#This Row],[Precio anterior
(cts Dlr/lb)]])/FÍSICOS[[#This Row],[Precio anterior
(cts Dlr/lb)]]</f>
        <v>7.3289902280131531E-3</v>
      </c>
      <c r="F100" s="31">
        <f t="shared" si="6"/>
        <v>184.2</v>
      </c>
      <c r="G100" s="33">
        <v>44964</v>
      </c>
      <c r="H100" s="45">
        <f t="shared" si="5"/>
        <v>44963</v>
      </c>
      <c r="I100" s="34">
        <v>44965</v>
      </c>
    </row>
    <row r="101" spans="1:9" x14ac:dyDescent="0.35">
      <c r="A101" s="29" t="s">
        <v>15</v>
      </c>
      <c r="B101" s="30" t="s">
        <v>30</v>
      </c>
      <c r="C101" s="31" t="s">
        <v>21</v>
      </c>
      <c r="D101" s="31">
        <v>123.94</v>
      </c>
      <c r="E101" s="32">
        <f>(FÍSICOS[[#This Row],[Último precio
(cts Dlr/lb)]]-FÍSICOS[[#This Row],[Precio anterior
(cts Dlr/lb)]])/FÍSICOS[[#This Row],[Precio anterior
(cts Dlr/lb)]]</f>
        <v>1.6401508938822373E-2</v>
      </c>
      <c r="F101" s="31">
        <f t="shared" si="6"/>
        <v>121.94</v>
      </c>
      <c r="G101" s="33">
        <v>44964</v>
      </c>
      <c r="H101" s="45">
        <f t="shared" si="5"/>
        <v>44963</v>
      </c>
      <c r="I101" s="34">
        <v>44965</v>
      </c>
    </row>
    <row r="102" spans="1:9" x14ac:dyDescent="0.35">
      <c r="A102" s="29" t="s">
        <v>16</v>
      </c>
      <c r="B102" s="30" t="s">
        <v>31</v>
      </c>
      <c r="C102" s="31" t="s">
        <v>21</v>
      </c>
      <c r="D102" s="31">
        <v>135.94</v>
      </c>
      <c r="E102" s="32">
        <f>(FÍSICOS[[#This Row],[Último precio
(cts Dlr/lb)]]-FÍSICOS[[#This Row],[Precio anterior
(cts Dlr/lb)]])/FÍSICOS[[#This Row],[Precio anterior
(cts Dlr/lb)]]</f>
        <v>1.4932059130954158E-2</v>
      </c>
      <c r="F102" s="31">
        <f t="shared" si="6"/>
        <v>133.94</v>
      </c>
      <c r="G102" s="33">
        <v>44964</v>
      </c>
      <c r="H102" s="45">
        <f t="shared" si="5"/>
        <v>44963</v>
      </c>
      <c r="I102" s="34">
        <v>44965</v>
      </c>
    </row>
    <row r="103" spans="1:9" x14ac:dyDescent="0.35">
      <c r="A103" s="29" t="s">
        <v>17</v>
      </c>
      <c r="B103" s="30" t="s">
        <v>32</v>
      </c>
      <c r="C103" s="31" t="s">
        <v>21</v>
      </c>
      <c r="D103" s="31">
        <v>222.55</v>
      </c>
      <c r="E103" s="32">
        <f>(FÍSICOS[[#This Row],[Último precio
(cts Dlr/lb)]]-FÍSICOS[[#This Row],[Precio anterior
(cts Dlr/lb)]])/FÍSICOS[[#This Row],[Precio anterior
(cts Dlr/lb)]]</f>
        <v>6.1030741410489277E-3</v>
      </c>
      <c r="F103" s="31">
        <f t="shared" si="6"/>
        <v>221.2</v>
      </c>
      <c r="G103" s="33">
        <v>44964</v>
      </c>
      <c r="H103" s="45">
        <f t="shared" si="5"/>
        <v>44963</v>
      </c>
      <c r="I103" s="34">
        <v>44965</v>
      </c>
    </row>
    <row r="104" spans="1:9" x14ac:dyDescent="0.35">
      <c r="A104" s="29" t="s">
        <v>18</v>
      </c>
      <c r="B104" s="30" t="s">
        <v>33</v>
      </c>
      <c r="C104" s="31" t="s">
        <v>35</v>
      </c>
      <c r="D104" s="31">
        <v>85</v>
      </c>
      <c r="E104" s="32">
        <f>(FÍSICOS[[#This Row],[Último precio
(cts Dlr/lb)]]-FÍSICOS[[#This Row],[Precio anterior
(cts Dlr/lb)]])/FÍSICOS[[#This Row],[Precio anterior
(cts Dlr/lb)]]</f>
        <v>0</v>
      </c>
      <c r="F104" s="31">
        <f t="shared" si="6"/>
        <v>85</v>
      </c>
      <c r="G104" s="33">
        <v>44965</v>
      </c>
      <c r="H104" s="45">
        <f t="shared" si="5"/>
        <v>44963</v>
      </c>
      <c r="I104" s="34">
        <v>44965</v>
      </c>
    </row>
    <row r="105" spans="1:9" x14ac:dyDescent="0.35">
      <c r="A105" s="29" t="s">
        <v>19</v>
      </c>
      <c r="B105" s="30" t="s">
        <v>34</v>
      </c>
      <c r="C105" s="31" t="s">
        <v>35</v>
      </c>
      <c r="D105" s="31">
        <v>78</v>
      </c>
      <c r="E105" s="32">
        <f>(FÍSICOS[[#This Row],[Último precio
(cts Dlr/lb)]]-FÍSICOS[[#This Row],[Precio anterior
(cts Dlr/lb)]])/FÍSICOS[[#This Row],[Precio anterior
(cts Dlr/lb)]]</f>
        <v>0</v>
      </c>
      <c r="F105" s="31">
        <f t="shared" si="6"/>
        <v>78</v>
      </c>
      <c r="G105" s="33">
        <v>44965</v>
      </c>
      <c r="H105" s="45">
        <f t="shared" si="5"/>
        <v>44963</v>
      </c>
      <c r="I105" s="34">
        <v>44965</v>
      </c>
    </row>
    <row r="106" spans="1:9" ht="18.75" thickBot="1" x14ac:dyDescent="0.4">
      <c r="A106" s="29" t="s">
        <v>48</v>
      </c>
      <c r="B106" s="30" t="s">
        <v>47</v>
      </c>
      <c r="C106" s="31" t="s">
        <v>21</v>
      </c>
      <c r="D106" s="31">
        <v>221.55</v>
      </c>
      <c r="E106" s="32">
        <f>(FÍSICOS[[#This Row],[Último precio
(cts Dlr/lb)]]-FÍSICOS[[#This Row],[Precio anterior
(cts Dlr/lb)]])/FÍSICOS[[#This Row],[Precio anterior
(cts Dlr/lb)]]</f>
        <v>6.1307901907357984E-3</v>
      </c>
      <c r="F106" s="31">
        <f t="shared" si="6"/>
        <v>220.2</v>
      </c>
      <c r="G106" s="33">
        <v>44964</v>
      </c>
      <c r="H106" s="45">
        <f t="shared" si="5"/>
        <v>44963</v>
      </c>
      <c r="I106" s="34">
        <v>44965</v>
      </c>
    </row>
    <row r="107" spans="1:9" x14ac:dyDescent="0.35">
      <c r="A107" s="38" t="s">
        <v>6</v>
      </c>
      <c r="B107" s="39" t="s">
        <v>20</v>
      </c>
      <c r="C107" s="41" t="s">
        <v>21</v>
      </c>
      <c r="D107" s="41">
        <v>119.08</v>
      </c>
      <c r="E107" s="42">
        <f>(FÍSICOS[[#This Row],[Último precio
(cts Dlr/lb)]]-FÍSICOS[[#This Row],[Precio anterior
(cts Dlr/lb)]])/FÍSICOS[[#This Row],[Precio anterior
(cts Dlr/lb)]]</f>
        <v>-7.1702517925629431E-3</v>
      </c>
      <c r="F107" s="41">
        <f t="shared" si="6"/>
        <v>119.94</v>
      </c>
      <c r="G107" s="43">
        <v>44965</v>
      </c>
      <c r="H107" s="44">
        <f t="shared" ref="H107:H121" si="7">G92</f>
        <v>44964</v>
      </c>
      <c r="I107" s="46">
        <v>44966</v>
      </c>
    </row>
    <row r="108" spans="1:9" x14ac:dyDescent="0.35">
      <c r="A108" s="29" t="s">
        <v>7</v>
      </c>
      <c r="B108" s="40" t="s">
        <v>22</v>
      </c>
      <c r="C108" s="31" t="s">
        <v>21</v>
      </c>
      <c r="D108" s="31">
        <v>190.1</v>
      </c>
      <c r="E108" s="32">
        <f>(FÍSICOS[[#This Row],[Último precio
(cts Dlr/lb)]]-FÍSICOS[[#This Row],[Precio anterior
(cts Dlr/lb)]])/FÍSICOS[[#This Row],[Precio anterior
(cts Dlr/lb)]]</f>
        <v>-7.569825110937181E-3</v>
      </c>
      <c r="F108" s="31">
        <f t="shared" si="6"/>
        <v>191.55</v>
      </c>
      <c r="G108" s="33">
        <v>44965</v>
      </c>
      <c r="H108" s="45">
        <f t="shared" si="7"/>
        <v>44964</v>
      </c>
      <c r="I108" s="34">
        <v>44966</v>
      </c>
    </row>
    <row r="109" spans="1:9" x14ac:dyDescent="0.35">
      <c r="A109" s="29" t="s">
        <v>8</v>
      </c>
      <c r="B109" s="40" t="s">
        <v>23</v>
      </c>
      <c r="C109" s="31" t="s">
        <v>21</v>
      </c>
      <c r="D109" s="31">
        <v>248.1</v>
      </c>
      <c r="E109" s="32">
        <f>(FÍSICOS[[#This Row],[Último precio
(cts Dlr/lb)]]-FÍSICOS[[#This Row],[Precio anterior
(cts Dlr/lb)]])/FÍSICOS[[#This Row],[Precio anterior
(cts Dlr/lb)]]</f>
        <v>-5.8104588258866639E-3</v>
      </c>
      <c r="F109" s="31">
        <f t="shared" si="6"/>
        <v>249.55</v>
      </c>
      <c r="G109" s="33">
        <v>44965</v>
      </c>
      <c r="H109" s="45">
        <f t="shared" si="7"/>
        <v>44964</v>
      </c>
      <c r="I109" s="34">
        <v>44966</v>
      </c>
    </row>
    <row r="110" spans="1:9" x14ac:dyDescent="0.35">
      <c r="A110" s="29" t="s">
        <v>9</v>
      </c>
      <c r="B110" s="30" t="s">
        <v>24</v>
      </c>
      <c r="C110" s="31" t="s">
        <v>21</v>
      </c>
      <c r="D110" s="31">
        <v>250.1</v>
      </c>
      <c r="E110" s="32">
        <f>(FÍSICOS[[#This Row],[Último precio
(cts Dlr/lb)]]-FÍSICOS[[#This Row],[Precio anterior
(cts Dlr/lb)]])/FÍSICOS[[#This Row],[Precio anterior
(cts Dlr/lb)]]</f>
        <v>-5.7642615782151343E-3</v>
      </c>
      <c r="F110" s="31">
        <f t="shared" si="6"/>
        <v>251.55</v>
      </c>
      <c r="G110" s="33">
        <v>44965</v>
      </c>
      <c r="H110" s="45">
        <f t="shared" si="7"/>
        <v>44964</v>
      </c>
      <c r="I110" s="34">
        <v>44966</v>
      </c>
    </row>
    <row r="111" spans="1:9" x14ac:dyDescent="0.35">
      <c r="A111" s="29" t="s">
        <v>10</v>
      </c>
      <c r="B111" s="30" t="s">
        <v>25</v>
      </c>
      <c r="C111" s="31" t="s">
        <v>21</v>
      </c>
      <c r="D111" s="31">
        <v>222.1</v>
      </c>
      <c r="E111" s="32">
        <f>(FÍSICOS[[#This Row],[Último precio
(cts Dlr/lb)]]-FÍSICOS[[#This Row],[Precio anterior
(cts Dlr/lb)]])/FÍSICOS[[#This Row],[Precio anterior
(cts Dlr/lb)]]</f>
        <v>-6.4862446879893404E-3</v>
      </c>
      <c r="F111" s="31">
        <f t="shared" ref="F111:F125" si="8">D96</f>
        <v>223.55</v>
      </c>
      <c r="G111" s="33">
        <v>44965</v>
      </c>
      <c r="H111" s="45">
        <f t="shared" si="7"/>
        <v>44964</v>
      </c>
      <c r="I111" s="34">
        <v>44966</v>
      </c>
    </row>
    <row r="112" spans="1:9" x14ac:dyDescent="0.35">
      <c r="A112" s="29" t="s">
        <v>11</v>
      </c>
      <c r="B112" s="30" t="s">
        <v>26</v>
      </c>
      <c r="C112" s="31" t="s">
        <v>46</v>
      </c>
      <c r="D112" s="31">
        <v>214.1</v>
      </c>
      <c r="E112" s="32">
        <f>(FÍSICOS[[#This Row],[Último precio
(cts Dlr/lb)]]-FÍSICOS[[#This Row],[Precio anterior
(cts Dlr/lb)]])/FÍSICOS[[#This Row],[Precio anterior
(cts Dlr/lb)]]</f>
        <v>-6.726977499420167E-3</v>
      </c>
      <c r="F112" s="31">
        <f t="shared" si="8"/>
        <v>215.55</v>
      </c>
      <c r="G112" s="33">
        <v>44965</v>
      </c>
      <c r="H112" s="45">
        <f t="shared" si="7"/>
        <v>44964</v>
      </c>
      <c r="I112" s="34">
        <v>44966</v>
      </c>
    </row>
    <row r="113" spans="1:9" x14ac:dyDescent="0.35">
      <c r="A113" s="29" t="s">
        <v>12</v>
      </c>
      <c r="B113" s="30" t="s">
        <v>27</v>
      </c>
      <c r="C113" s="31" t="s">
        <v>21</v>
      </c>
      <c r="D113" s="31">
        <v>226.1</v>
      </c>
      <c r="E113" s="32">
        <f>(FÍSICOS[[#This Row],[Último precio
(cts Dlr/lb)]]-FÍSICOS[[#This Row],[Precio anterior
(cts Dlr/lb)]])/FÍSICOS[[#This Row],[Precio anterior
(cts Dlr/lb)]]</f>
        <v>-6.3722258844210811E-3</v>
      </c>
      <c r="F113" s="31">
        <f t="shared" si="8"/>
        <v>227.55</v>
      </c>
      <c r="G113" s="33">
        <v>44965</v>
      </c>
      <c r="H113" s="45">
        <f t="shared" si="7"/>
        <v>44964</v>
      </c>
      <c r="I113" s="34">
        <v>44966</v>
      </c>
    </row>
    <row r="114" spans="1:9" x14ac:dyDescent="0.35">
      <c r="A114" s="29" t="s">
        <v>13</v>
      </c>
      <c r="B114" s="30" t="s">
        <v>28</v>
      </c>
      <c r="C114" s="31" t="s">
        <v>21</v>
      </c>
      <c r="D114" s="31">
        <v>241.1</v>
      </c>
      <c r="E114" s="32">
        <f>(FÍSICOS[[#This Row],[Último precio
(cts Dlr/lb)]]-FÍSICOS[[#This Row],[Precio anterior
(cts Dlr/lb)]])/FÍSICOS[[#This Row],[Precio anterior
(cts Dlr/lb)]]</f>
        <v>-5.9781488352917628E-3</v>
      </c>
      <c r="F114" s="31">
        <f t="shared" si="8"/>
        <v>242.55</v>
      </c>
      <c r="G114" s="33">
        <v>44965</v>
      </c>
      <c r="H114" s="45">
        <f t="shared" si="7"/>
        <v>44964</v>
      </c>
      <c r="I114" s="34">
        <v>44966</v>
      </c>
    </row>
    <row r="115" spans="1:9" x14ac:dyDescent="0.35">
      <c r="A115" s="29" t="s">
        <v>14</v>
      </c>
      <c r="B115" s="30" t="s">
        <v>29</v>
      </c>
      <c r="C115" s="31" t="s">
        <v>21</v>
      </c>
      <c r="D115" s="31">
        <v>184.1</v>
      </c>
      <c r="E115" s="32">
        <f>(FÍSICOS[[#This Row],[Último precio
(cts Dlr/lb)]]-FÍSICOS[[#This Row],[Precio anterior
(cts Dlr/lb)]])/FÍSICOS[[#This Row],[Precio anterior
(cts Dlr/lb)]]</f>
        <v>-7.8146052277015196E-3</v>
      </c>
      <c r="F115" s="31">
        <f t="shared" si="8"/>
        <v>185.55</v>
      </c>
      <c r="G115" s="33">
        <v>44965</v>
      </c>
      <c r="H115" s="45">
        <f t="shared" si="7"/>
        <v>44964</v>
      </c>
      <c r="I115" s="34">
        <v>44966</v>
      </c>
    </row>
    <row r="116" spans="1:9" x14ac:dyDescent="0.35">
      <c r="A116" s="29" t="s">
        <v>15</v>
      </c>
      <c r="B116" s="30" t="s">
        <v>30</v>
      </c>
      <c r="C116" s="31" t="s">
        <v>21</v>
      </c>
      <c r="D116" s="31">
        <v>123.08</v>
      </c>
      <c r="E116" s="32">
        <f>(FÍSICOS[[#This Row],[Último precio
(cts Dlr/lb)]]-FÍSICOS[[#This Row],[Precio anterior
(cts Dlr/lb)]])/FÍSICOS[[#This Row],[Precio anterior
(cts Dlr/lb)]]</f>
        <v>-6.9388413748587979E-3</v>
      </c>
      <c r="F116" s="31">
        <f t="shared" si="8"/>
        <v>123.94</v>
      </c>
      <c r="G116" s="33">
        <v>44965</v>
      </c>
      <c r="H116" s="45">
        <f t="shared" si="7"/>
        <v>44964</v>
      </c>
      <c r="I116" s="34">
        <v>44966</v>
      </c>
    </row>
    <row r="117" spans="1:9" x14ac:dyDescent="0.35">
      <c r="A117" s="29" t="s">
        <v>16</v>
      </c>
      <c r="B117" s="30" t="s">
        <v>31</v>
      </c>
      <c r="C117" s="31" t="s">
        <v>21</v>
      </c>
      <c r="D117" s="31">
        <v>135.08000000000001</v>
      </c>
      <c r="E117" s="32">
        <f>(FÍSICOS[[#This Row],[Último precio
(cts Dlr/lb)]]-FÍSICOS[[#This Row],[Precio anterior
(cts Dlr/lb)]])/FÍSICOS[[#This Row],[Precio anterior
(cts Dlr/lb)]]</f>
        <v>-6.3263204354861357E-3</v>
      </c>
      <c r="F117" s="31">
        <f t="shared" si="8"/>
        <v>135.94</v>
      </c>
      <c r="G117" s="33">
        <v>44965</v>
      </c>
      <c r="H117" s="45">
        <f t="shared" si="7"/>
        <v>44964</v>
      </c>
      <c r="I117" s="34">
        <v>44966</v>
      </c>
    </row>
    <row r="118" spans="1:9" x14ac:dyDescent="0.35">
      <c r="A118" s="29" t="s">
        <v>17</v>
      </c>
      <c r="B118" s="30" t="s">
        <v>32</v>
      </c>
      <c r="C118" s="31" t="s">
        <v>21</v>
      </c>
      <c r="D118" s="31">
        <v>221.1</v>
      </c>
      <c r="E118" s="32">
        <f>(FÍSICOS[[#This Row],[Último precio
(cts Dlr/lb)]]-FÍSICOS[[#This Row],[Precio anterior
(cts Dlr/lb)]])/FÍSICOS[[#This Row],[Precio anterior
(cts Dlr/lb)]]</f>
        <v>-6.5153898000450102E-3</v>
      </c>
      <c r="F118" s="31">
        <f t="shared" si="8"/>
        <v>222.55</v>
      </c>
      <c r="G118" s="33">
        <v>44965</v>
      </c>
      <c r="H118" s="45">
        <f t="shared" si="7"/>
        <v>44964</v>
      </c>
      <c r="I118" s="34">
        <v>44966</v>
      </c>
    </row>
    <row r="119" spans="1:9" x14ac:dyDescent="0.35">
      <c r="A119" s="29" t="s">
        <v>18</v>
      </c>
      <c r="B119" s="30" t="s">
        <v>33</v>
      </c>
      <c r="C119" s="31" t="s">
        <v>35</v>
      </c>
      <c r="D119" s="31">
        <v>82</v>
      </c>
      <c r="E119" s="32">
        <f>(FÍSICOS[[#This Row],[Último precio
(cts Dlr/lb)]]-FÍSICOS[[#This Row],[Precio anterior
(cts Dlr/lb)]])/FÍSICOS[[#This Row],[Precio anterior
(cts Dlr/lb)]]</f>
        <v>-3.5294117647058823E-2</v>
      </c>
      <c r="F119" s="31">
        <f t="shared" si="8"/>
        <v>85</v>
      </c>
      <c r="G119" s="33">
        <v>44966</v>
      </c>
      <c r="H119" s="45">
        <f t="shared" si="7"/>
        <v>44965</v>
      </c>
      <c r="I119" s="34">
        <v>44966</v>
      </c>
    </row>
    <row r="120" spans="1:9" x14ac:dyDescent="0.35">
      <c r="A120" s="29" t="s">
        <v>19</v>
      </c>
      <c r="B120" s="30" t="s">
        <v>34</v>
      </c>
      <c r="C120" s="31" t="s">
        <v>35</v>
      </c>
      <c r="D120" s="31">
        <v>76</v>
      </c>
      <c r="E120" s="32">
        <f>(FÍSICOS[[#This Row],[Último precio
(cts Dlr/lb)]]-FÍSICOS[[#This Row],[Precio anterior
(cts Dlr/lb)]])/FÍSICOS[[#This Row],[Precio anterior
(cts Dlr/lb)]]</f>
        <v>-2.564102564102564E-2</v>
      </c>
      <c r="F120" s="31">
        <f t="shared" si="8"/>
        <v>78</v>
      </c>
      <c r="G120" s="33">
        <v>44966</v>
      </c>
      <c r="H120" s="45">
        <f t="shared" si="7"/>
        <v>44965</v>
      </c>
      <c r="I120" s="34">
        <v>44966</v>
      </c>
    </row>
    <row r="121" spans="1:9" ht="18.75" thickBot="1" x14ac:dyDescent="0.4">
      <c r="A121" s="29" t="s">
        <v>48</v>
      </c>
      <c r="B121" s="30" t="s">
        <v>47</v>
      </c>
      <c r="C121" s="31" t="s">
        <v>21</v>
      </c>
      <c r="D121" s="31">
        <v>220.1</v>
      </c>
      <c r="E121" s="32">
        <f>(FÍSICOS[[#This Row],[Último precio
(cts Dlr/lb)]]-FÍSICOS[[#This Row],[Precio anterior
(cts Dlr/lb)]])/FÍSICOS[[#This Row],[Precio anterior
(cts Dlr/lb)]]</f>
        <v>-6.5447980139924037E-3</v>
      </c>
      <c r="F121" s="31">
        <f t="shared" si="8"/>
        <v>221.55</v>
      </c>
      <c r="G121" s="33">
        <v>44965</v>
      </c>
      <c r="H121" s="45">
        <f t="shared" si="7"/>
        <v>44964</v>
      </c>
      <c r="I121" s="34">
        <v>44966</v>
      </c>
    </row>
    <row r="122" spans="1:9" x14ac:dyDescent="0.35">
      <c r="A122" s="38" t="s">
        <v>6</v>
      </c>
      <c r="B122" s="39" t="s">
        <v>20</v>
      </c>
      <c r="C122" s="41" t="s">
        <v>21</v>
      </c>
      <c r="D122" s="41">
        <v>116.9</v>
      </c>
      <c r="E122" s="42">
        <f>(FÍSICOS[[#This Row],[Último precio
(cts Dlr/lb)]]-FÍSICOS[[#This Row],[Precio anterior
(cts Dlr/lb)]])/FÍSICOS[[#This Row],[Precio anterior
(cts Dlr/lb)]]</f>
        <v>-1.8307020490426543E-2</v>
      </c>
      <c r="F122" s="41">
        <f t="shared" si="8"/>
        <v>119.08</v>
      </c>
      <c r="G122" s="43">
        <v>44966</v>
      </c>
      <c r="H122" s="44">
        <f t="shared" ref="H122:H136" si="9">G107</f>
        <v>44965</v>
      </c>
      <c r="I122" s="46">
        <v>44967</v>
      </c>
    </row>
    <row r="123" spans="1:9" x14ac:dyDescent="0.35">
      <c r="A123" s="29" t="s">
        <v>7</v>
      </c>
      <c r="B123" s="40" t="s">
        <v>22</v>
      </c>
      <c r="C123" s="31" t="s">
        <v>21</v>
      </c>
      <c r="D123" s="31">
        <v>187.15</v>
      </c>
      <c r="E123" s="32">
        <f>(FÍSICOS[[#This Row],[Último precio
(cts Dlr/lb)]]-FÍSICOS[[#This Row],[Precio anterior
(cts Dlr/lb)]])/FÍSICOS[[#This Row],[Precio anterior
(cts Dlr/lb)]]</f>
        <v>-1.5518148342977321E-2</v>
      </c>
      <c r="F123" s="31">
        <f t="shared" si="8"/>
        <v>190.1</v>
      </c>
      <c r="G123" s="33">
        <v>44966</v>
      </c>
      <c r="H123" s="45">
        <f t="shared" si="9"/>
        <v>44965</v>
      </c>
      <c r="I123" s="34">
        <v>44967</v>
      </c>
    </row>
    <row r="124" spans="1:9" x14ac:dyDescent="0.35">
      <c r="A124" s="29" t="s">
        <v>8</v>
      </c>
      <c r="B124" s="40" t="s">
        <v>23</v>
      </c>
      <c r="C124" s="31" t="s">
        <v>21</v>
      </c>
      <c r="D124" s="31">
        <v>245.15</v>
      </c>
      <c r="E124" s="32">
        <f>(FÍSICOS[[#This Row],[Último precio
(cts Dlr/lb)]]-FÍSICOS[[#This Row],[Precio anterior
(cts Dlr/lb)]])/FÍSICOS[[#This Row],[Precio anterior
(cts Dlr/lb)]]</f>
        <v>-1.1890366787585606E-2</v>
      </c>
      <c r="F124" s="31">
        <f t="shared" si="8"/>
        <v>248.1</v>
      </c>
      <c r="G124" s="33">
        <v>44966</v>
      </c>
      <c r="H124" s="45">
        <f t="shared" si="9"/>
        <v>44965</v>
      </c>
      <c r="I124" s="34">
        <v>44967</v>
      </c>
    </row>
    <row r="125" spans="1:9" x14ac:dyDescent="0.35">
      <c r="A125" s="29" t="s">
        <v>9</v>
      </c>
      <c r="B125" s="30" t="s">
        <v>24</v>
      </c>
      <c r="C125" s="31" t="s">
        <v>21</v>
      </c>
      <c r="D125" s="31">
        <v>247.15</v>
      </c>
      <c r="E125" s="32">
        <f>(FÍSICOS[[#This Row],[Último precio
(cts Dlr/lb)]]-FÍSICOS[[#This Row],[Precio anterior
(cts Dlr/lb)]])/FÍSICOS[[#This Row],[Precio anterior
(cts Dlr/lb)]]</f>
        <v>-1.1795281887245056E-2</v>
      </c>
      <c r="F125" s="31">
        <f t="shared" si="8"/>
        <v>250.1</v>
      </c>
      <c r="G125" s="33">
        <v>44966</v>
      </c>
      <c r="H125" s="45">
        <f t="shared" si="9"/>
        <v>44965</v>
      </c>
      <c r="I125" s="34">
        <v>44967</v>
      </c>
    </row>
    <row r="126" spans="1:9" x14ac:dyDescent="0.35">
      <c r="A126" s="29" t="s">
        <v>10</v>
      </c>
      <c r="B126" s="30" t="s">
        <v>25</v>
      </c>
      <c r="C126" s="31" t="s">
        <v>21</v>
      </c>
      <c r="D126" s="31">
        <v>219.15</v>
      </c>
      <c r="E126" s="32">
        <f>(FÍSICOS[[#This Row],[Último precio
(cts Dlr/lb)]]-FÍSICOS[[#This Row],[Precio anterior
(cts Dlr/lb)]])/FÍSICOS[[#This Row],[Precio anterior
(cts Dlr/lb)]]</f>
        <v>-1.3282305267897292E-2</v>
      </c>
      <c r="F126" s="31">
        <f t="shared" ref="F126:F140" si="10">D111</f>
        <v>222.1</v>
      </c>
      <c r="G126" s="33">
        <v>44966</v>
      </c>
      <c r="H126" s="45">
        <f t="shared" si="9"/>
        <v>44965</v>
      </c>
      <c r="I126" s="34">
        <v>44967</v>
      </c>
    </row>
    <row r="127" spans="1:9" x14ac:dyDescent="0.35">
      <c r="A127" s="29" t="s">
        <v>11</v>
      </c>
      <c r="B127" s="30" t="s">
        <v>26</v>
      </c>
      <c r="C127" s="31" t="s">
        <v>46</v>
      </c>
      <c r="D127" s="31">
        <v>213.15</v>
      </c>
      <c r="E127" s="32">
        <f>(FÍSICOS[[#This Row],[Último precio
(cts Dlr/lb)]]-FÍSICOS[[#This Row],[Precio anterior
(cts Dlr/lb)]])/FÍSICOS[[#This Row],[Precio anterior
(cts Dlr/lb)]]</f>
        <v>-4.4371788883698672E-3</v>
      </c>
      <c r="F127" s="31">
        <f t="shared" si="10"/>
        <v>214.1</v>
      </c>
      <c r="G127" s="33">
        <v>44966</v>
      </c>
      <c r="H127" s="45">
        <f t="shared" si="9"/>
        <v>44965</v>
      </c>
      <c r="I127" s="34">
        <v>44967</v>
      </c>
    </row>
    <row r="128" spans="1:9" x14ac:dyDescent="0.35">
      <c r="A128" s="29" t="s">
        <v>12</v>
      </c>
      <c r="B128" s="30" t="s">
        <v>27</v>
      </c>
      <c r="C128" s="31" t="s">
        <v>21</v>
      </c>
      <c r="D128" s="31">
        <v>225.15</v>
      </c>
      <c r="E128" s="32">
        <f>(FÍSICOS[[#This Row],[Último precio
(cts Dlr/lb)]]-FÍSICOS[[#This Row],[Precio anterior
(cts Dlr/lb)]])/FÍSICOS[[#This Row],[Precio anterior
(cts Dlr/lb)]]</f>
        <v>-4.2016806722688571E-3</v>
      </c>
      <c r="F128" s="31">
        <f t="shared" si="10"/>
        <v>226.1</v>
      </c>
      <c r="G128" s="33">
        <v>44966</v>
      </c>
      <c r="H128" s="45">
        <f t="shared" si="9"/>
        <v>44965</v>
      </c>
      <c r="I128" s="34">
        <v>44967</v>
      </c>
    </row>
    <row r="129" spans="1:9" x14ac:dyDescent="0.35">
      <c r="A129" s="29" t="s">
        <v>13</v>
      </c>
      <c r="B129" s="30" t="s">
        <v>28</v>
      </c>
      <c r="C129" s="31" t="s">
        <v>21</v>
      </c>
      <c r="D129" s="31">
        <v>239.15</v>
      </c>
      <c r="E129" s="32">
        <f>(FÍSICOS[[#This Row],[Último precio
(cts Dlr/lb)]]-FÍSICOS[[#This Row],[Precio anterior
(cts Dlr/lb)]])/FÍSICOS[[#This Row],[Precio anterior
(cts Dlr/lb)]]</f>
        <v>-8.0879303193695084E-3</v>
      </c>
      <c r="F129" s="31">
        <f t="shared" si="10"/>
        <v>241.1</v>
      </c>
      <c r="G129" s="33">
        <v>44966</v>
      </c>
      <c r="H129" s="45">
        <f t="shared" si="9"/>
        <v>44965</v>
      </c>
      <c r="I129" s="34">
        <v>44967</v>
      </c>
    </row>
    <row r="130" spans="1:9" x14ac:dyDescent="0.35">
      <c r="A130" s="29" t="s">
        <v>14</v>
      </c>
      <c r="B130" s="30" t="s">
        <v>29</v>
      </c>
      <c r="C130" s="31" t="s">
        <v>21</v>
      </c>
      <c r="D130" s="31">
        <v>181.15</v>
      </c>
      <c r="E130" s="32">
        <f>(FÍSICOS[[#This Row],[Último precio
(cts Dlr/lb)]]-FÍSICOS[[#This Row],[Precio anterior
(cts Dlr/lb)]])/FÍSICOS[[#This Row],[Precio anterior
(cts Dlr/lb)]]</f>
        <v>-1.6023900054318245E-2</v>
      </c>
      <c r="F130" s="31">
        <f t="shared" si="10"/>
        <v>184.1</v>
      </c>
      <c r="G130" s="33">
        <v>44966</v>
      </c>
      <c r="H130" s="45">
        <f t="shared" si="9"/>
        <v>44965</v>
      </c>
      <c r="I130" s="34">
        <v>44967</v>
      </c>
    </row>
    <row r="131" spans="1:9" x14ac:dyDescent="0.35">
      <c r="A131" s="29" t="s">
        <v>15</v>
      </c>
      <c r="B131" s="30" t="s">
        <v>30</v>
      </c>
      <c r="C131" s="31" t="s">
        <v>21</v>
      </c>
      <c r="D131" s="31">
        <v>121.9</v>
      </c>
      <c r="E131" s="32">
        <f>(FÍSICOS[[#This Row],[Último precio
(cts Dlr/lb)]]-FÍSICOS[[#This Row],[Precio anterior
(cts Dlr/lb)]])/FÍSICOS[[#This Row],[Precio anterior
(cts Dlr/lb)]]</f>
        <v>-9.5872603184919778E-3</v>
      </c>
      <c r="F131" s="31">
        <f t="shared" si="10"/>
        <v>123.08</v>
      </c>
      <c r="G131" s="33">
        <v>44966</v>
      </c>
      <c r="H131" s="45">
        <f t="shared" si="9"/>
        <v>44965</v>
      </c>
      <c r="I131" s="34">
        <v>44967</v>
      </c>
    </row>
    <row r="132" spans="1:9" x14ac:dyDescent="0.35">
      <c r="A132" s="29" t="s">
        <v>16</v>
      </c>
      <c r="B132" s="30" t="s">
        <v>31</v>
      </c>
      <c r="C132" s="31" t="s">
        <v>21</v>
      </c>
      <c r="D132" s="31">
        <v>132.9</v>
      </c>
      <c r="E132" s="32">
        <f>(FÍSICOS[[#This Row],[Último precio
(cts Dlr/lb)]]-FÍSICOS[[#This Row],[Precio anterior
(cts Dlr/lb)]])/FÍSICOS[[#This Row],[Precio anterior
(cts Dlr/lb)]]</f>
        <v>-1.6138584542493388E-2</v>
      </c>
      <c r="F132" s="31">
        <f t="shared" si="10"/>
        <v>135.08000000000001</v>
      </c>
      <c r="G132" s="33">
        <v>44966</v>
      </c>
      <c r="H132" s="45">
        <f t="shared" si="9"/>
        <v>44965</v>
      </c>
      <c r="I132" s="34">
        <v>44967</v>
      </c>
    </row>
    <row r="133" spans="1:9" x14ac:dyDescent="0.35">
      <c r="A133" s="29" t="s">
        <v>17</v>
      </c>
      <c r="B133" s="30" t="s">
        <v>32</v>
      </c>
      <c r="C133" s="31" t="s">
        <v>21</v>
      </c>
      <c r="D133" s="31">
        <v>218.15</v>
      </c>
      <c r="E133" s="32">
        <f>(FÍSICOS[[#This Row],[Último precio
(cts Dlr/lb)]]-FÍSICOS[[#This Row],[Precio anterior
(cts Dlr/lb)]])/FÍSICOS[[#This Row],[Precio anterior
(cts Dlr/lb)]]</f>
        <v>-1.3342379014020755E-2</v>
      </c>
      <c r="F133" s="31">
        <f t="shared" si="10"/>
        <v>221.1</v>
      </c>
      <c r="G133" s="33">
        <v>44966</v>
      </c>
      <c r="H133" s="45">
        <f t="shared" si="9"/>
        <v>44965</v>
      </c>
      <c r="I133" s="34">
        <v>44967</v>
      </c>
    </row>
    <row r="134" spans="1:9" x14ac:dyDescent="0.35">
      <c r="A134" s="29" t="s">
        <v>18</v>
      </c>
      <c r="B134" s="30" t="s">
        <v>33</v>
      </c>
      <c r="C134" s="31" t="s">
        <v>35</v>
      </c>
      <c r="D134" s="31">
        <v>82</v>
      </c>
      <c r="E134" s="32">
        <f>(FÍSICOS[[#This Row],[Último precio
(cts Dlr/lb)]]-FÍSICOS[[#This Row],[Precio anterior
(cts Dlr/lb)]])/FÍSICOS[[#This Row],[Precio anterior
(cts Dlr/lb)]]</f>
        <v>0</v>
      </c>
      <c r="F134" s="31">
        <f t="shared" si="10"/>
        <v>82</v>
      </c>
      <c r="G134" s="33">
        <v>44967</v>
      </c>
      <c r="H134" s="45">
        <f t="shared" si="9"/>
        <v>44966</v>
      </c>
      <c r="I134" s="34">
        <v>44967</v>
      </c>
    </row>
    <row r="135" spans="1:9" x14ac:dyDescent="0.35">
      <c r="A135" s="29" t="s">
        <v>19</v>
      </c>
      <c r="B135" s="30" t="s">
        <v>34</v>
      </c>
      <c r="C135" s="31" t="s">
        <v>35</v>
      </c>
      <c r="D135" s="31">
        <v>76</v>
      </c>
      <c r="E135" s="32">
        <f>(FÍSICOS[[#This Row],[Último precio
(cts Dlr/lb)]]-FÍSICOS[[#This Row],[Precio anterior
(cts Dlr/lb)]])/FÍSICOS[[#This Row],[Precio anterior
(cts Dlr/lb)]]</f>
        <v>0</v>
      </c>
      <c r="F135" s="31">
        <f t="shared" si="10"/>
        <v>76</v>
      </c>
      <c r="G135" s="33">
        <v>44967</v>
      </c>
      <c r="H135" s="45">
        <f t="shared" si="9"/>
        <v>44966</v>
      </c>
      <c r="I135" s="34">
        <v>44967</v>
      </c>
    </row>
    <row r="136" spans="1:9" ht="18.75" thickBot="1" x14ac:dyDescent="0.4">
      <c r="A136" s="29" t="s">
        <v>48</v>
      </c>
      <c r="B136" s="30" t="s">
        <v>47</v>
      </c>
      <c r="C136" s="31" t="s">
        <v>21</v>
      </c>
      <c r="D136" s="31">
        <v>218.15</v>
      </c>
      <c r="E136" s="32">
        <f>(FÍSICOS[[#This Row],[Último precio
(cts Dlr/lb)]]-FÍSICOS[[#This Row],[Precio anterior
(cts Dlr/lb)]])/FÍSICOS[[#This Row],[Precio anterior
(cts Dlr/lb)]]</f>
        <v>-8.8596092685142604E-3</v>
      </c>
      <c r="F136" s="31">
        <f t="shared" si="10"/>
        <v>220.1</v>
      </c>
      <c r="G136" s="33">
        <v>44966</v>
      </c>
      <c r="H136" s="45">
        <f t="shared" si="9"/>
        <v>44965</v>
      </c>
      <c r="I136" s="34">
        <v>44967</v>
      </c>
    </row>
    <row r="137" spans="1:9" x14ac:dyDescent="0.35">
      <c r="A137" s="38" t="s">
        <v>6</v>
      </c>
      <c r="B137" s="39" t="s">
        <v>20</v>
      </c>
      <c r="C137" s="41" t="s">
        <v>21</v>
      </c>
      <c r="D137" s="41">
        <v>117.03</v>
      </c>
      <c r="E137" s="42">
        <f>(FÍSICOS[[#This Row],[Último precio
(cts Dlr/lb)]]-FÍSICOS[[#This Row],[Precio anterior
(cts Dlr/lb)]])/FÍSICOS[[#This Row],[Precio anterior
(cts Dlr/lb)]]</f>
        <v>1.1120615911034684E-3</v>
      </c>
      <c r="F137" s="41">
        <f t="shared" si="10"/>
        <v>116.9</v>
      </c>
      <c r="G137" s="43">
        <v>44967</v>
      </c>
      <c r="H137" s="44">
        <f t="shared" ref="H137:H151" si="11">G122</f>
        <v>44966</v>
      </c>
      <c r="I137" s="46">
        <v>44970</v>
      </c>
    </row>
    <row r="138" spans="1:9" x14ac:dyDescent="0.35">
      <c r="A138" s="29" t="s">
        <v>7</v>
      </c>
      <c r="B138" s="40" t="s">
        <v>22</v>
      </c>
      <c r="C138" s="31" t="s">
        <v>21</v>
      </c>
      <c r="D138" s="31">
        <v>188.25</v>
      </c>
      <c r="E138" s="32">
        <f>(FÍSICOS[[#This Row],[Último precio
(cts Dlr/lb)]]-FÍSICOS[[#This Row],[Precio anterior
(cts Dlr/lb)]])/FÍSICOS[[#This Row],[Precio anterior
(cts Dlr/lb)]]</f>
        <v>5.8776382580817219E-3</v>
      </c>
      <c r="F138" s="31">
        <f t="shared" si="10"/>
        <v>187.15</v>
      </c>
      <c r="G138" s="33">
        <v>44967</v>
      </c>
      <c r="H138" s="45">
        <f t="shared" si="11"/>
        <v>44966</v>
      </c>
      <c r="I138" s="34">
        <v>44970</v>
      </c>
    </row>
    <row r="139" spans="1:9" x14ac:dyDescent="0.35">
      <c r="A139" s="29" t="s">
        <v>8</v>
      </c>
      <c r="B139" s="40" t="s">
        <v>23</v>
      </c>
      <c r="C139" s="31" t="s">
        <v>21</v>
      </c>
      <c r="D139" s="31">
        <v>246.25</v>
      </c>
      <c r="E139" s="32">
        <f>(FÍSICOS[[#This Row],[Último precio
(cts Dlr/lb)]]-FÍSICOS[[#This Row],[Precio anterior
(cts Dlr/lb)]])/FÍSICOS[[#This Row],[Precio anterior
(cts Dlr/lb)]]</f>
        <v>4.4870487456658958E-3</v>
      </c>
      <c r="F139" s="31">
        <f t="shared" si="10"/>
        <v>245.15</v>
      </c>
      <c r="G139" s="33">
        <v>44967</v>
      </c>
      <c r="H139" s="45">
        <f t="shared" si="11"/>
        <v>44966</v>
      </c>
      <c r="I139" s="34">
        <v>44970</v>
      </c>
    </row>
    <row r="140" spans="1:9" x14ac:dyDescent="0.35">
      <c r="A140" s="29" t="s">
        <v>9</v>
      </c>
      <c r="B140" s="30" t="s">
        <v>24</v>
      </c>
      <c r="C140" s="31" t="s">
        <v>21</v>
      </c>
      <c r="D140" s="31">
        <v>248.25</v>
      </c>
      <c r="E140" s="32">
        <f>(FÍSICOS[[#This Row],[Último precio
(cts Dlr/lb)]]-FÍSICOS[[#This Row],[Precio anterior
(cts Dlr/lb)]])/FÍSICOS[[#This Row],[Precio anterior
(cts Dlr/lb)]]</f>
        <v>4.4507384179647757E-3</v>
      </c>
      <c r="F140" s="31">
        <f t="shared" si="10"/>
        <v>247.15</v>
      </c>
      <c r="G140" s="33">
        <v>44967</v>
      </c>
      <c r="H140" s="45">
        <f t="shared" si="11"/>
        <v>44966</v>
      </c>
      <c r="I140" s="34">
        <v>44970</v>
      </c>
    </row>
    <row r="141" spans="1:9" x14ac:dyDescent="0.35">
      <c r="A141" s="29" t="s">
        <v>10</v>
      </c>
      <c r="B141" s="30" t="s">
        <v>25</v>
      </c>
      <c r="C141" s="31" t="s">
        <v>21</v>
      </c>
      <c r="D141" s="31">
        <v>220.25</v>
      </c>
      <c r="E141" s="32">
        <f>(FÍSICOS[[#This Row],[Último precio
(cts Dlr/lb)]]-FÍSICOS[[#This Row],[Precio anterior
(cts Dlr/lb)]])/FÍSICOS[[#This Row],[Precio anterior
(cts Dlr/lb)]]</f>
        <v>5.0193931097421594E-3</v>
      </c>
      <c r="F141" s="31">
        <f t="shared" ref="F141:F155" si="12">D126</f>
        <v>219.15</v>
      </c>
      <c r="G141" s="33">
        <v>44967</v>
      </c>
      <c r="H141" s="45">
        <f t="shared" si="11"/>
        <v>44966</v>
      </c>
      <c r="I141" s="34">
        <v>44970</v>
      </c>
    </row>
    <row r="142" spans="1:9" x14ac:dyDescent="0.35">
      <c r="A142" s="29" t="s">
        <v>11</v>
      </c>
      <c r="B142" s="30" t="s">
        <v>26</v>
      </c>
      <c r="C142" s="31" t="s">
        <v>46</v>
      </c>
      <c r="D142" s="31">
        <v>214.25</v>
      </c>
      <c r="E142" s="32">
        <f>(FÍSICOS[[#This Row],[Último precio
(cts Dlr/lb)]]-FÍSICOS[[#This Row],[Precio anterior
(cts Dlr/lb)]])/FÍSICOS[[#This Row],[Precio anterior
(cts Dlr/lb)]]</f>
        <v>5.1606849636406018E-3</v>
      </c>
      <c r="F142" s="31">
        <f t="shared" si="12"/>
        <v>213.15</v>
      </c>
      <c r="G142" s="33">
        <v>44967</v>
      </c>
      <c r="H142" s="45">
        <f t="shared" si="11"/>
        <v>44966</v>
      </c>
      <c r="I142" s="34">
        <v>44970</v>
      </c>
    </row>
    <row r="143" spans="1:9" x14ac:dyDescent="0.35">
      <c r="A143" s="29" t="s">
        <v>12</v>
      </c>
      <c r="B143" s="30" t="s">
        <v>27</v>
      </c>
      <c r="C143" s="31" t="s">
        <v>21</v>
      </c>
      <c r="D143" s="31">
        <v>226.25</v>
      </c>
      <c r="E143" s="32">
        <f>(FÍSICOS[[#This Row],[Último precio
(cts Dlr/lb)]]-FÍSICOS[[#This Row],[Precio anterior
(cts Dlr/lb)]])/FÍSICOS[[#This Row],[Precio anterior
(cts Dlr/lb)]]</f>
        <v>4.8856318010215161E-3</v>
      </c>
      <c r="F143" s="31">
        <f t="shared" si="12"/>
        <v>225.15</v>
      </c>
      <c r="G143" s="33">
        <v>44967</v>
      </c>
      <c r="H143" s="45">
        <f t="shared" si="11"/>
        <v>44966</v>
      </c>
      <c r="I143" s="34">
        <v>44970</v>
      </c>
    </row>
    <row r="144" spans="1:9" x14ac:dyDescent="0.35">
      <c r="A144" s="29" t="s">
        <v>13</v>
      </c>
      <c r="B144" s="30" t="s">
        <v>28</v>
      </c>
      <c r="C144" s="31" t="s">
        <v>21</v>
      </c>
      <c r="D144" s="31">
        <v>240.25</v>
      </c>
      <c r="E144" s="32">
        <f>(FÍSICOS[[#This Row],[Último precio
(cts Dlr/lb)]]-FÍSICOS[[#This Row],[Precio anterior
(cts Dlr/lb)]])/FÍSICOS[[#This Row],[Precio anterior
(cts Dlr/lb)]]</f>
        <v>4.5996236671544816E-3</v>
      </c>
      <c r="F144" s="31">
        <f t="shared" si="12"/>
        <v>239.15</v>
      </c>
      <c r="G144" s="33">
        <v>44967</v>
      </c>
      <c r="H144" s="45">
        <f t="shared" si="11"/>
        <v>44966</v>
      </c>
      <c r="I144" s="34">
        <v>44970</v>
      </c>
    </row>
    <row r="145" spans="1:9" x14ac:dyDescent="0.35">
      <c r="A145" s="29" t="s">
        <v>14</v>
      </c>
      <c r="B145" s="30" t="s">
        <v>29</v>
      </c>
      <c r="C145" s="31" t="s">
        <v>21</v>
      </c>
      <c r="D145" s="31">
        <v>182.25</v>
      </c>
      <c r="E145" s="32">
        <f>(FÍSICOS[[#This Row],[Último precio
(cts Dlr/lb)]]-FÍSICOS[[#This Row],[Precio anterior
(cts Dlr/lb)]])/FÍSICOS[[#This Row],[Precio anterior
(cts Dlr/lb)]]</f>
        <v>6.0723157604195103E-3</v>
      </c>
      <c r="F145" s="31">
        <f t="shared" si="12"/>
        <v>181.15</v>
      </c>
      <c r="G145" s="33">
        <v>44967</v>
      </c>
      <c r="H145" s="45">
        <f t="shared" si="11"/>
        <v>44966</v>
      </c>
      <c r="I145" s="34">
        <v>44970</v>
      </c>
    </row>
    <row r="146" spans="1:9" x14ac:dyDescent="0.35">
      <c r="A146" s="29" t="s">
        <v>15</v>
      </c>
      <c r="B146" s="30" t="s">
        <v>30</v>
      </c>
      <c r="C146" s="31" t="s">
        <v>21</v>
      </c>
      <c r="D146" s="31">
        <v>122.03</v>
      </c>
      <c r="E146" s="32">
        <f>(FÍSICOS[[#This Row],[Último precio
(cts Dlr/lb)]]-FÍSICOS[[#This Row],[Precio anterior
(cts Dlr/lb)]])/FÍSICOS[[#This Row],[Precio anterior
(cts Dlr/lb)]]</f>
        <v>1.0664479081213736E-3</v>
      </c>
      <c r="F146" s="31">
        <f t="shared" si="12"/>
        <v>121.9</v>
      </c>
      <c r="G146" s="33">
        <v>44967</v>
      </c>
      <c r="H146" s="45">
        <f t="shared" si="11"/>
        <v>44966</v>
      </c>
      <c r="I146" s="34">
        <v>44970</v>
      </c>
    </row>
    <row r="147" spans="1:9" x14ac:dyDescent="0.35">
      <c r="A147" s="29" t="s">
        <v>16</v>
      </c>
      <c r="B147" s="30" t="s">
        <v>31</v>
      </c>
      <c r="C147" s="31" t="s">
        <v>21</v>
      </c>
      <c r="D147" s="31">
        <v>133.03</v>
      </c>
      <c r="E147" s="32">
        <f>(FÍSICOS[[#This Row],[Último precio
(cts Dlr/lb)]]-FÍSICOS[[#This Row],[Precio anterior
(cts Dlr/lb)]])/FÍSICOS[[#This Row],[Precio anterior
(cts Dlr/lb)]]</f>
        <v>9.7817908201651947E-4</v>
      </c>
      <c r="F147" s="31">
        <f t="shared" si="12"/>
        <v>132.9</v>
      </c>
      <c r="G147" s="33">
        <v>44967</v>
      </c>
      <c r="H147" s="45">
        <f t="shared" si="11"/>
        <v>44966</v>
      </c>
      <c r="I147" s="34">
        <v>44970</v>
      </c>
    </row>
    <row r="148" spans="1:9" x14ac:dyDescent="0.35">
      <c r="A148" s="29" t="s">
        <v>17</v>
      </c>
      <c r="B148" s="30" t="s">
        <v>32</v>
      </c>
      <c r="C148" s="31" t="s">
        <v>21</v>
      </c>
      <c r="D148" s="31">
        <v>219.25</v>
      </c>
      <c r="E148" s="32">
        <f>(FÍSICOS[[#This Row],[Último precio
(cts Dlr/lb)]]-FÍSICOS[[#This Row],[Precio anterior
(cts Dlr/lb)]])/FÍSICOS[[#This Row],[Precio anterior
(cts Dlr/lb)]]</f>
        <v>5.0424020169607805E-3</v>
      </c>
      <c r="F148" s="31">
        <f t="shared" si="12"/>
        <v>218.15</v>
      </c>
      <c r="G148" s="33">
        <v>44967</v>
      </c>
      <c r="H148" s="45">
        <f t="shared" si="11"/>
        <v>44966</v>
      </c>
      <c r="I148" s="34">
        <v>44970</v>
      </c>
    </row>
    <row r="149" spans="1:9" x14ac:dyDescent="0.35">
      <c r="A149" s="29" t="s">
        <v>18</v>
      </c>
      <c r="B149" s="30" t="s">
        <v>33</v>
      </c>
      <c r="C149" s="31" t="s">
        <v>35</v>
      </c>
      <c r="D149" s="31">
        <v>82</v>
      </c>
      <c r="E149" s="32">
        <f>(FÍSICOS[[#This Row],[Último precio
(cts Dlr/lb)]]-FÍSICOS[[#This Row],[Precio anterior
(cts Dlr/lb)]])/FÍSICOS[[#This Row],[Precio anterior
(cts Dlr/lb)]]</f>
        <v>0</v>
      </c>
      <c r="F149" s="31">
        <f t="shared" si="12"/>
        <v>82</v>
      </c>
      <c r="G149" s="33">
        <v>44970</v>
      </c>
      <c r="H149" s="45">
        <f t="shared" si="11"/>
        <v>44967</v>
      </c>
      <c r="I149" s="34">
        <v>44970</v>
      </c>
    </row>
    <row r="150" spans="1:9" x14ac:dyDescent="0.35">
      <c r="A150" s="29" t="s">
        <v>19</v>
      </c>
      <c r="B150" s="30" t="s">
        <v>34</v>
      </c>
      <c r="C150" s="31" t="s">
        <v>35</v>
      </c>
      <c r="D150" s="31">
        <v>76</v>
      </c>
      <c r="E150" s="32">
        <f>(FÍSICOS[[#This Row],[Último precio
(cts Dlr/lb)]]-FÍSICOS[[#This Row],[Precio anterior
(cts Dlr/lb)]])/FÍSICOS[[#This Row],[Precio anterior
(cts Dlr/lb)]]</f>
        <v>0</v>
      </c>
      <c r="F150" s="31">
        <f t="shared" si="12"/>
        <v>76</v>
      </c>
      <c r="G150" s="33">
        <v>44970</v>
      </c>
      <c r="H150" s="45">
        <f t="shared" si="11"/>
        <v>44967</v>
      </c>
      <c r="I150" s="34">
        <v>44970</v>
      </c>
    </row>
    <row r="151" spans="1:9" ht="18.75" thickBot="1" x14ac:dyDescent="0.4">
      <c r="A151" s="29" t="s">
        <v>48</v>
      </c>
      <c r="B151" s="30" t="s">
        <v>47</v>
      </c>
      <c r="C151" s="31" t="s">
        <v>21</v>
      </c>
      <c r="D151" s="31">
        <v>219.25</v>
      </c>
      <c r="E151" s="32">
        <f>(FÍSICOS[[#This Row],[Último precio
(cts Dlr/lb)]]-FÍSICOS[[#This Row],[Precio anterior
(cts Dlr/lb)]])/FÍSICOS[[#This Row],[Precio anterior
(cts Dlr/lb)]]</f>
        <v>5.0424020169607805E-3</v>
      </c>
      <c r="F151" s="31">
        <f t="shared" si="12"/>
        <v>218.15</v>
      </c>
      <c r="G151" s="33">
        <v>44967</v>
      </c>
      <c r="H151" s="45">
        <f t="shared" si="11"/>
        <v>44966</v>
      </c>
      <c r="I151" s="34">
        <v>44970</v>
      </c>
    </row>
    <row r="152" spans="1:9" x14ac:dyDescent="0.35">
      <c r="A152" s="38" t="s">
        <v>6</v>
      </c>
      <c r="B152" s="39" t="s">
        <v>20</v>
      </c>
      <c r="C152" s="41" t="s">
        <v>21</v>
      </c>
      <c r="D152" s="41">
        <v>117.21</v>
      </c>
      <c r="E152" s="42">
        <f>(FÍSICOS[[#This Row],[Último precio
(cts Dlr/lb)]]-FÍSICOS[[#This Row],[Precio anterior
(cts Dlr/lb)]])/FÍSICOS[[#This Row],[Precio anterior
(cts Dlr/lb)]]</f>
        <v>1.5380671622660224E-3</v>
      </c>
      <c r="F152" s="41">
        <f t="shared" si="12"/>
        <v>117.03</v>
      </c>
      <c r="G152" s="43">
        <v>44970</v>
      </c>
      <c r="H152" s="44">
        <f t="shared" ref="H152:H166" si="13">G137</f>
        <v>44967</v>
      </c>
      <c r="I152" s="46">
        <v>44971</v>
      </c>
    </row>
    <row r="153" spans="1:9" x14ac:dyDescent="0.35">
      <c r="A153" s="29" t="s">
        <v>7</v>
      </c>
      <c r="B153" s="40" t="s">
        <v>22</v>
      </c>
      <c r="C153" s="31" t="s">
        <v>21</v>
      </c>
      <c r="D153" s="31">
        <v>190.55</v>
      </c>
      <c r="E153" s="32">
        <f>(FÍSICOS[[#This Row],[Último precio
(cts Dlr/lb)]]-FÍSICOS[[#This Row],[Precio anterior
(cts Dlr/lb)]])/FÍSICOS[[#This Row],[Precio anterior
(cts Dlr/lb)]]</f>
        <v>1.2217795484727815E-2</v>
      </c>
      <c r="F153" s="31">
        <f t="shared" si="12"/>
        <v>188.25</v>
      </c>
      <c r="G153" s="33">
        <v>44970</v>
      </c>
      <c r="H153" s="45">
        <f t="shared" si="13"/>
        <v>44967</v>
      </c>
      <c r="I153" s="34">
        <v>44971</v>
      </c>
    </row>
    <row r="154" spans="1:9" x14ac:dyDescent="0.35">
      <c r="A154" s="29" t="s">
        <v>8</v>
      </c>
      <c r="B154" s="40" t="s">
        <v>23</v>
      </c>
      <c r="C154" s="31" t="s">
        <v>21</v>
      </c>
      <c r="D154" s="31">
        <v>248.55</v>
      </c>
      <c r="E154" s="32">
        <f>(FÍSICOS[[#This Row],[Último precio
(cts Dlr/lb)]]-FÍSICOS[[#This Row],[Precio anterior
(cts Dlr/lb)]])/FÍSICOS[[#This Row],[Precio anterior
(cts Dlr/lb)]]</f>
        <v>9.3401015228426858E-3</v>
      </c>
      <c r="F154" s="31">
        <f t="shared" si="12"/>
        <v>246.25</v>
      </c>
      <c r="G154" s="33">
        <v>44970</v>
      </c>
      <c r="H154" s="45">
        <f t="shared" si="13"/>
        <v>44967</v>
      </c>
      <c r="I154" s="34">
        <v>44971</v>
      </c>
    </row>
    <row r="155" spans="1:9" x14ac:dyDescent="0.35">
      <c r="A155" s="29" t="s">
        <v>9</v>
      </c>
      <c r="B155" s="30" t="s">
        <v>24</v>
      </c>
      <c r="C155" s="31" t="s">
        <v>21</v>
      </c>
      <c r="D155" s="31">
        <v>250.55</v>
      </c>
      <c r="E155" s="32">
        <f>(FÍSICOS[[#This Row],[Último precio
(cts Dlr/lb)]]-FÍSICOS[[#This Row],[Precio anterior
(cts Dlr/lb)]])/FÍSICOS[[#This Row],[Precio anterior
(cts Dlr/lb)]]</f>
        <v>9.2648539778449595E-3</v>
      </c>
      <c r="F155" s="31">
        <f t="shared" si="12"/>
        <v>248.25</v>
      </c>
      <c r="G155" s="33">
        <v>44970</v>
      </c>
      <c r="H155" s="45">
        <f t="shared" si="13"/>
        <v>44967</v>
      </c>
      <c r="I155" s="34">
        <v>44971</v>
      </c>
    </row>
    <row r="156" spans="1:9" x14ac:dyDescent="0.35">
      <c r="A156" s="29" t="s">
        <v>10</v>
      </c>
      <c r="B156" s="30" t="s">
        <v>25</v>
      </c>
      <c r="C156" s="31" t="s">
        <v>21</v>
      </c>
      <c r="D156" s="31">
        <v>222.55</v>
      </c>
      <c r="E156" s="32">
        <f>(FÍSICOS[[#This Row],[Último precio
(cts Dlr/lb)]]-FÍSICOS[[#This Row],[Precio anterior
(cts Dlr/lb)]])/FÍSICOS[[#This Row],[Precio anterior
(cts Dlr/lb)]]</f>
        <v>1.0442678774120369E-2</v>
      </c>
      <c r="F156" s="31">
        <f t="shared" ref="F156:F170" si="14">D141</f>
        <v>220.25</v>
      </c>
      <c r="G156" s="33">
        <v>44970</v>
      </c>
      <c r="H156" s="45">
        <f t="shared" si="13"/>
        <v>44967</v>
      </c>
      <c r="I156" s="34">
        <v>44971</v>
      </c>
    </row>
    <row r="157" spans="1:9" x14ac:dyDescent="0.35">
      <c r="A157" s="29" t="s">
        <v>11</v>
      </c>
      <c r="B157" s="30" t="s">
        <v>26</v>
      </c>
      <c r="C157" s="31" t="s">
        <v>46</v>
      </c>
      <c r="D157" s="31">
        <v>216.55</v>
      </c>
      <c r="E157" s="32">
        <f>(FÍSICOS[[#This Row],[Último precio
(cts Dlr/lb)]]-FÍSICOS[[#This Row],[Precio anterior
(cts Dlr/lb)]])/FÍSICOS[[#This Row],[Precio anterior
(cts Dlr/lb)]]</f>
        <v>1.0735122520420123E-2</v>
      </c>
      <c r="F157" s="31">
        <f t="shared" si="14"/>
        <v>214.25</v>
      </c>
      <c r="G157" s="33">
        <v>44970</v>
      </c>
      <c r="H157" s="45">
        <f t="shared" si="13"/>
        <v>44967</v>
      </c>
      <c r="I157" s="34">
        <v>44971</v>
      </c>
    </row>
    <row r="158" spans="1:9" x14ac:dyDescent="0.35">
      <c r="A158" s="29" t="s">
        <v>12</v>
      </c>
      <c r="B158" s="30" t="s">
        <v>27</v>
      </c>
      <c r="C158" s="31" t="s">
        <v>21</v>
      </c>
      <c r="D158" s="31">
        <v>228.55</v>
      </c>
      <c r="E158" s="32">
        <f>(FÍSICOS[[#This Row],[Último precio
(cts Dlr/lb)]]-FÍSICOS[[#This Row],[Precio anterior
(cts Dlr/lb)]])/FÍSICOS[[#This Row],[Precio anterior
(cts Dlr/lb)]]</f>
        <v>1.0165745856353641E-2</v>
      </c>
      <c r="F158" s="31">
        <f t="shared" si="14"/>
        <v>226.25</v>
      </c>
      <c r="G158" s="33">
        <v>44970</v>
      </c>
      <c r="H158" s="45">
        <f t="shared" si="13"/>
        <v>44967</v>
      </c>
      <c r="I158" s="34">
        <v>44971</v>
      </c>
    </row>
    <row r="159" spans="1:9" x14ac:dyDescent="0.35">
      <c r="A159" s="29" t="s">
        <v>13</v>
      </c>
      <c r="B159" s="30" t="s">
        <v>28</v>
      </c>
      <c r="C159" s="31" t="s">
        <v>21</v>
      </c>
      <c r="D159" s="31">
        <v>242.55</v>
      </c>
      <c r="E159" s="32">
        <f>(FÍSICOS[[#This Row],[Último precio
(cts Dlr/lb)]]-FÍSICOS[[#This Row],[Precio anterior
(cts Dlr/lb)]])/FÍSICOS[[#This Row],[Precio anterior
(cts Dlr/lb)]]</f>
        <v>9.5733610822060829E-3</v>
      </c>
      <c r="F159" s="31">
        <f t="shared" si="14"/>
        <v>240.25</v>
      </c>
      <c r="G159" s="33">
        <v>44970</v>
      </c>
      <c r="H159" s="45">
        <f t="shared" si="13"/>
        <v>44967</v>
      </c>
      <c r="I159" s="34">
        <v>44971</v>
      </c>
    </row>
    <row r="160" spans="1:9" x14ac:dyDescent="0.35">
      <c r="A160" s="29" t="s">
        <v>14</v>
      </c>
      <c r="B160" s="30" t="s">
        <v>29</v>
      </c>
      <c r="C160" s="31" t="s">
        <v>21</v>
      </c>
      <c r="D160" s="31">
        <v>184.55</v>
      </c>
      <c r="E160" s="32">
        <f>(FÍSICOS[[#This Row],[Último precio
(cts Dlr/lb)]]-FÍSICOS[[#This Row],[Precio anterior
(cts Dlr/lb)]])/FÍSICOS[[#This Row],[Precio anterior
(cts Dlr/lb)]]</f>
        <v>1.2620027434842312E-2</v>
      </c>
      <c r="F160" s="31">
        <f t="shared" si="14"/>
        <v>182.25</v>
      </c>
      <c r="G160" s="33">
        <v>44970</v>
      </c>
      <c r="H160" s="45">
        <f t="shared" si="13"/>
        <v>44967</v>
      </c>
      <c r="I160" s="34">
        <v>44971</v>
      </c>
    </row>
    <row r="161" spans="1:9" x14ac:dyDescent="0.35">
      <c r="A161" s="29" t="s">
        <v>15</v>
      </c>
      <c r="B161" s="30" t="s">
        <v>30</v>
      </c>
      <c r="C161" s="31" t="s">
        <v>21</v>
      </c>
      <c r="D161" s="31">
        <v>122.21</v>
      </c>
      <c r="E161" s="32">
        <f>(FÍSICOS[[#This Row],[Último precio
(cts Dlr/lb)]]-FÍSICOS[[#This Row],[Precio anterior
(cts Dlr/lb)]])/FÍSICOS[[#This Row],[Precio anterior
(cts Dlr/lb)]]</f>
        <v>1.4750471195607031E-3</v>
      </c>
      <c r="F161" s="31">
        <f t="shared" si="14"/>
        <v>122.03</v>
      </c>
      <c r="G161" s="33">
        <v>44970</v>
      </c>
      <c r="H161" s="45">
        <f t="shared" si="13"/>
        <v>44967</v>
      </c>
      <c r="I161" s="34">
        <v>44971</v>
      </c>
    </row>
    <row r="162" spans="1:9" x14ac:dyDescent="0.35">
      <c r="A162" s="29" t="s">
        <v>16</v>
      </c>
      <c r="B162" s="30" t="s">
        <v>31</v>
      </c>
      <c r="C162" s="31" t="s">
        <v>21</v>
      </c>
      <c r="D162" s="31">
        <v>133.21</v>
      </c>
      <c r="E162" s="32">
        <f>(FÍSICOS[[#This Row],[Último precio
(cts Dlr/lb)]]-FÍSICOS[[#This Row],[Precio anterior
(cts Dlr/lb)]])/FÍSICOS[[#This Row],[Precio anterior
(cts Dlr/lb)]]</f>
        <v>1.3530782530256846E-3</v>
      </c>
      <c r="F162" s="31">
        <f t="shared" si="14"/>
        <v>133.03</v>
      </c>
      <c r="G162" s="33">
        <v>44970</v>
      </c>
      <c r="H162" s="45">
        <f t="shared" si="13"/>
        <v>44967</v>
      </c>
      <c r="I162" s="34">
        <v>44971</v>
      </c>
    </row>
    <row r="163" spans="1:9" x14ac:dyDescent="0.35">
      <c r="A163" s="29" t="s">
        <v>17</v>
      </c>
      <c r="B163" s="30" t="s">
        <v>32</v>
      </c>
      <c r="C163" s="31" t="s">
        <v>21</v>
      </c>
      <c r="D163" s="31">
        <v>221.55</v>
      </c>
      <c r="E163" s="32">
        <f>(FÍSICOS[[#This Row],[Último precio
(cts Dlr/lb)]]-FÍSICOS[[#This Row],[Precio anterior
(cts Dlr/lb)]])/FÍSICOS[[#This Row],[Precio anterior
(cts Dlr/lb)]]</f>
        <v>1.0490307867730952E-2</v>
      </c>
      <c r="F163" s="31">
        <f t="shared" si="14"/>
        <v>219.25</v>
      </c>
      <c r="G163" s="33">
        <v>44970</v>
      </c>
      <c r="H163" s="45">
        <f t="shared" si="13"/>
        <v>44967</v>
      </c>
      <c r="I163" s="34">
        <v>44971</v>
      </c>
    </row>
    <row r="164" spans="1:9" x14ac:dyDescent="0.35">
      <c r="A164" s="29" t="s">
        <v>18</v>
      </c>
      <c r="B164" s="30" t="s">
        <v>33</v>
      </c>
      <c r="C164" s="31" t="s">
        <v>35</v>
      </c>
      <c r="D164" s="31">
        <v>82</v>
      </c>
      <c r="E164" s="32">
        <f>(FÍSICOS[[#This Row],[Último precio
(cts Dlr/lb)]]-FÍSICOS[[#This Row],[Precio anterior
(cts Dlr/lb)]])/FÍSICOS[[#This Row],[Precio anterior
(cts Dlr/lb)]]</f>
        <v>0</v>
      </c>
      <c r="F164" s="31">
        <f t="shared" si="14"/>
        <v>82</v>
      </c>
      <c r="G164" s="33">
        <v>44971</v>
      </c>
      <c r="H164" s="45">
        <f t="shared" si="13"/>
        <v>44970</v>
      </c>
      <c r="I164" s="34">
        <v>44971</v>
      </c>
    </row>
    <row r="165" spans="1:9" x14ac:dyDescent="0.35">
      <c r="A165" s="29" t="s">
        <v>19</v>
      </c>
      <c r="B165" s="30" t="s">
        <v>34</v>
      </c>
      <c r="C165" s="31" t="s">
        <v>35</v>
      </c>
      <c r="D165" s="31">
        <v>76</v>
      </c>
      <c r="E165" s="32">
        <f>(FÍSICOS[[#This Row],[Último precio
(cts Dlr/lb)]]-FÍSICOS[[#This Row],[Precio anterior
(cts Dlr/lb)]])/FÍSICOS[[#This Row],[Precio anterior
(cts Dlr/lb)]]</f>
        <v>0</v>
      </c>
      <c r="F165" s="31">
        <f t="shared" si="14"/>
        <v>76</v>
      </c>
      <c r="G165" s="33">
        <v>44971</v>
      </c>
      <c r="H165" s="45">
        <f t="shared" si="13"/>
        <v>44970</v>
      </c>
      <c r="I165" s="34">
        <v>44971</v>
      </c>
    </row>
    <row r="166" spans="1:9" ht="18.75" thickBot="1" x14ac:dyDescent="0.4">
      <c r="A166" s="29" t="s">
        <v>48</v>
      </c>
      <c r="B166" s="30" t="s">
        <v>47</v>
      </c>
      <c r="C166" s="31" t="s">
        <v>21</v>
      </c>
      <c r="D166" s="31">
        <v>221.55</v>
      </c>
      <c r="E166" s="32">
        <f>(FÍSICOS[[#This Row],[Último precio
(cts Dlr/lb)]]-FÍSICOS[[#This Row],[Precio anterior
(cts Dlr/lb)]])/FÍSICOS[[#This Row],[Precio anterior
(cts Dlr/lb)]]</f>
        <v>1.0490307867730952E-2</v>
      </c>
      <c r="F166" s="31">
        <f t="shared" si="14"/>
        <v>219.25</v>
      </c>
      <c r="G166" s="33">
        <v>44970</v>
      </c>
      <c r="H166" s="45">
        <f t="shared" si="13"/>
        <v>44967</v>
      </c>
      <c r="I166" s="34">
        <v>44971</v>
      </c>
    </row>
    <row r="167" spans="1:9" x14ac:dyDescent="0.35">
      <c r="A167" s="38" t="s">
        <v>6</v>
      </c>
      <c r="B167" s="39" t="s">
        <v>20</v>
      </c>
      <c r="C167" s="41" t="s">
        <v>21</v>
      </c>
      <c r="D167" s="41">
        <v>118.26</v>
      </c>
      <c r="E167" s="42">
        <f>(FÍSICOS[[#This Row],[Último precio
(cts Dlr/lb)]]-FÍSICOS[[#This Row],[Precio anterior
(cts Dlr/lb)]])/FÍSICOS[[#This Row],[Precio anterior
(cts Dlr/lb)]]</f>
        <v>8.9582800102381323E-3</v>
      </c>
      <c r="F167" s="41">
        <f t="shared" si="14"/>
        <v>117.21</v>
      </c>
      <c r="G167" s="43">
        <v>44971</v>
      </c>
      <c r="H167" s="44">
        <f t="shared" ref="H167:H181" si="15">G152</f>
        <v>44970</v>
      </c>
      <c r="I167" s="46">
        <v>44972</v>
      </c>
    </row>
    <row r="168" spans="1:9" x14ac:dyDescent="0.35">
      <c r="A168" s="29" t="s">
        <v>7</v>
      </c>
      <c r="B168" s="40" t="s">
        <v>22</v>
      </c>
      <c r="C168" s="31" t="s">
        <v>21</v>
      </c>
      <c r="D168" s="31">
        <v>197.05</v>
      </c>
      <c r="E168" s="32">
        <f>(FÍSICOS[[#This Row],[Último precio
(cts Dlr/lb)]]-FÍSICOS[[#This Row],[Precio anterior
(cts Dlr/lb)]])/FÍSICOS[[#This Row],[Precio anterior
(cts Dlr/lb)]]</f>
        <v>3.411178168459722E-2</v>
      </c>
      <c r="F168" s="31">
        <f t="shared" si="14"/>
        <v>190.55</v>
      </c>
      <c r="G168" s="33">
        <v>44971</v>
      </c>
      <c r="H168" s="45">
        <f t="shared" si="15"/>
        <v>44970</v>
      </c>
      <c r="I168" s="34">
        <v>44972</v>
      </c>
    </row>
    <row r="169" spans="1:9" x14ac:dyDescent="0.35">
      <c r="A169" s="29" t="s">
        <v>8</v>
      </c>
      <c r="B169" s="40" t="s">
        <v>23</v>
      </c>
      <c r="C169" s="31" t="s">
        <v>21</v>
      </c>
      <c r="D169" s="31">
        <v>255.05</v>
      </c>
      <c r="E169" s="32">
        <f>(FÍSICOS[[#This Row],[Último precio
(cts Dlr/lb)]]-FÍSICOS[[#This Row],[Precio anterior
(cts Dlr/lb)]])/FÍSICOS[[#This Row],[Precio anterior
(cts Dlr/lb)]]</f>
        <v>2.6151679742506536E-2</v>
      </c>
      <c r="F169" s="31">
        <f t="shared" si="14"/>
        <v>248.55</v>
      </c>
      <c r="G169" s="33">
        <v>44971</v>
      </c>
      <c r="H169" s="45">
        <f t="shared" si="15"/>
        <v>44970</v>
      </c>
      <c r="I169" s="34">
        <v>44972</v>
      </c>
    </row>
    <row r="170" spans="1:9" x14ac:dyDescent="0.35">
      <c r="A170" s="29" t="s">
        <v>9</v>
      </c>
      <c r="B170" s="30" t="s">
        <v>24</v>
      </c>
      <c r="C170" s="31" t="s">
        <v>21</v>
      </c>
      <c r="D170" s="31">
        <v>257.05</v>
      </c>
      <c r="E170" s="32">
        <f>(FÍSICOS[[#This Row],[Último precio
(cts Dlr/lb)]]-FÍSICOS[[#This Row],[Precio anterior
(cts Dlr/lb)]])/FÍSICOS[[#This Row],[Precio anterior
(cts Dlr/lb)]]</f>
        <v>2.5942925563759728E-2</v>
      </c>
      <c r="F170" s="31">
        <f t="shared" si="14"/>
        <v>250.55</v>
      </c>
      <c r="G170" s="33">
        <v>44971</v>
      </c>
      <c r="H170" s="45">
        <f t="shared" si="15"/>
        <v>44970</v>
      </c>
      <c r="I170" s="34">
        <v>44972</v>
      </c>
    </row>
    <row r="171" spans="1:9" x14ac:dyDescent="0.35">
      <c r="A171" s="29" t="s">
        <v>10</v>
      </c>
      <c r="B171" s="30" t="s">
        <v>25</v>
      </c>
      <c r="C171" s="31" t="s">
        <v>21</v>
      </c>
      <c r="D171" s="31">
        <v>229.05</v>
      </c>
      <c r="E171" s="32">
        <f>(FÍSICOS[[#This Row],[Último precio
(cts Dlr/lb)]]-FÍSICOS[[#This Row],[Precio anterior
(cts Dlr/lb)]])/FÍSICOS[[#This Row],[Precio anterior
(cts Dlr/lb)]]</f>
        <v>2.9206919793304875E-2</v>
      </c>
      <c r="F171" s="31">
        <f t="shared" ref="F171:F185" si="16">D156</f>
        <v>222.55</v>
      </c>
      <c r="G171" s="33">
        <v>44971</v>
      </c>
      <c r="H171" s="45">
        <f t="shared" si="15"/>
        <v>44970</v>
      </c>
      <c r="I171" s="34">
        <v>44972</v>
      </c>
    </row>
    <row r="172" spans="1:9" x14ac:dyDescent="0.35">
      <c r="A172" s="29" t="s">
        <v>11</v>
      </c>
      <c r="B172" s="30" t="s">
        <v>26</v>
      </c>
      <c r="C172" s="31" t="s">
        <v>46</v>
      </c>
      <c r="D172" s="31">
        <v>223.05</v>
      </c>
      <c r="E172" s="32">
        <f>(FÍSICOS[[#This Row],[Último precio
(cts Dlr/lb)]]-FÍSICOS[[#This Row],[Precio anterior
(cts Dlr/lb)]])/FÍSICOS[[#This Row],[Precio anterior
(cts Dlr/lb)]]</f>
        <v>3.0016162549064879E-2</v>
      </c>
      <c r="F172" s="31">
        <f t="shared" si="16"/>
        <v>216.55</v>
      </c>
      <c r="G172" s="33">
        <v>44971</v>
      </c>
      <c r="H172" s="45">
        <f t="shared" si="15"/>
        <v>44970</v>
      </c>
      <c r="I172" s="34">
        <v>44972</v>
      </c>
    </row>
    <row r="173" spans="1:9" x14ac:dyDescent="0.35">
      <c r="A173" s="29" t="s">
        <v>12</v>
      </c>
      <c r="B173" s="30" t="s">
        <v>27</v>
      </c>
      <c r="C173" s="31" t="s">
        <v>21</v>
      </c>
      <c r="D173" s="31">
        <v>235.05</v>
      </c>
      <c r="E173" s="32">
        <f>(FÍSICOS[[#This Row],[Último precio
(cts Dlr/lb)]]-FÍSICOS[[#This Row],[Precio anterior
(cts Dlr/lb)]])/FÍSICOS[[#This Row],[Precio anterior
(cts Dlr/lb)]]</f>
        <v>2.8440166265587399E-2</v>
      </c>
      <c r="F173" s="31">
        <f t="shared" si="16"/>
        <v>228.55</v>
      </c>
      <c r="G173" s="33">
        <v>44971</v>
      </c>
      <c r="H173" s="45">
        <f t="shared" si="15"/>
        <v>44970</v>
      </c>
      <c r="I173" s="34">
        <v>44972</v>
      </c>
    </row>
    <row r="174" spans="1:9" x14ac:dyDescent="0.35">
      <c r="A174" s="29" t="s">
        <v>13</v>
      </c>
      <c r="B174" s="30" t="s">
        <v>28</v>
      </c>
      <c r="C174" s="31" t="s">
        <v>21</v>
      </c>
      <c r="D174" s="31">
        <v>249.05</v>
      </c>
      <c r="E174" s="32">
        <f>(FÍSICOS[[#This Row],[Último precio
(cts Dlr/lb)]]-FÍSICOS[[#This Row],[Precio anterior
(cts Dlr/lb)]])/FÍSICOS[[#This Row],[Precio anterior
(cts Dlr/lb)]]</f>
        <v>2.6798598227169654E-2</v>
      </c>
      <c r="F174" s="31">
        <f t="shared" si="16"/>
        <v>242.55</v>
      </c>
      <c r="G174" s="33">
        <v>44971</v>
      </c>
      <c r="H174" s="45">
        <f t="shared" si="15"/>
        <v>44970</v>
      </c>
      <c r="I174" s="34">
        <v>44972</v>
      </c>
    </row>
    <row r="175" spans="1:9" x14ac:dyDescent="0.35">
      <c r="A175" s="29" t="s">
        <v>14</v>
      </c>
      <c r="B175" s="30" t="s">
        <v>29</v>
      </c>
      <c r="C175" s="31" t="s">
        <v>21</v>
      </c>
      <c r="D175" s="31">
        <v>191.05</v>
      </c>
      <c r="E175" s="32">
        <f>(FÍSICOS[[#This Row],[Último precio
(cts Dlr/lb)]]-FÍSICOS[[#This Row],[Precio anterior
(cts Dlr/lb)]])/FÍSICOS[[#This Row],[Precio anterior
(cts Dlr/lb)]]</f>
        <v>3.5220807369276616E-2</v>
      </c>
      <c r="F175" s="31">
        <f t="shared" si="16"/>
        <v>184.55</v>
      </c>
      <c r="G175" s="33">
        <v>44971</v>
      </c>
      <c r="H175" s="45">
        <f t="shared" si="15"/>
        <v>44970</v>
      </c>
      <c r="I175" s="34">
        <v>44972</v>
      </c>
    </row>
    <row r="176" spans="1:9" x14ac:dyDescent="0.35">
      <c r="A176" s="29" t="s">
        <v>15</v>
      </c>
      <c r="B176" s="30" t="s">
        <v>30</v>
      </c>
      <c r="C176" s="31" t="s">
        <v>21</v>
      </c>
      <c r="D176" s="31">
        <v>123.26</v>
      </c>
      <c r="E176" s="32">
        <f>(FÍSICOS[[#This Row],[Último precio
(cts Dlr/lb)]]-FÍSICOS[[#This Row],[Precio anterior
(cts Dlr/lb)]])/FÍSICOS[[#This Row],[Precio anterior
(cts Dlr/lb)]]</f>
        <v>8.591768267735958E-3</v>
      </c>
      <c r="F176" s="31">
        <f t="shared" si="16"/>
        <v>122.21</v>
      </c>
      <c r="G176" s="33">
        <v>44971</v>
      </c>
      <c r="H176" s="45">
        <f t="shared" si="15"/>
        <v>44970</v>
      </c>
      <c r="I176" s="34">
        <v>44972</v>
      </c>
    </row>
    <row r="177" spans="1:9" x14ac:dyDescent="0.35">
      <c r="A177" s="29" t="s">
        <v>16</v>
      </c>
      <c r="B177" s="30" t="s">
        <v>31</v>
      </c>
      <c r="C177" s="31" t="s">
        <v>21</v>
      </c>
      <c r="D177" s="31">
        <v>134.26</v>
      </c>
      <c r="E177" s="32">
        <f>(FÍSICOS[[#This Row],[Último precio
(cts Dlr/lb)]]-FÍSICOS[[#This Row],[Precio anterior
(cts Dlr/lb)]])/FÍSICOS[[#This Row],[Precio anterior
(cts Dlr/lb)]]</f>
        <v>7.8822911192852098E-3</v>
      </c>
      <c r="F177" s="31">
        <f t="shared" si="16"/>
        <v>133.21</v>
      </c>
      <c r="G177" s="33">
        <v>44971</v>
      </c>
      <c r="H177" s="45">
        <f t="shared" si="15"/>
        <v>44970</v>
      </c>
      <c r="I177" s="34">
        <v>44972</v>
      </c>
    </row>
    <row r="178" spans="1:9" x14ac:dyDescent="0.35">
      <c r="A178" s="29" t="s">
        <v>17</v>
      </c>
      <c r="B178" s="30" t="s">
        <v>32</v>
      </c>
      <c r="C178" s="31" t="s">
        <v>21</v>
      </c>
      <c r="D178" s="31">
        <v>228.05</v>
      </c>
      <c r="E178" s="32">
        <f>(FÍSICOS[[#This Row],[Último precio
(cts Dlr/lb)]]-FÍSICOS[[#This Row],[Precio anterior
(cts Dlr/lb)]])/FÍSICOS[[#This Row],[Precio anterior
(cts Dlr/lb)]]</f>
        <v>2.9338749717896635E-2</v>
      </c>
      <c r="F178" s="31">
        <f t="shared" si="16"/>
        <v>221.55</v>
      </c>
      <c r="G178" s="33">
        <v>44971</v>
      </c>
      <c r="H178" s="45">
        <f t="shared" si="15"/>
        <v>44970</v>
      </c>
      <c r="I178" s="34">
        <v>44972</v>
      </c>
    </row>
    <row r="179" spans="1:9" x14ac:dyDescent="0.35">
      <c r="A179" s="29" t="s">
        <v>18</v>
      </c>
      <c r="B179" s="30" t="s">
        <v>33</v>
      </c>
      <c r="C179" s="31" t="s">
        <v>35</v>
      </c>
      <c r="D179" s="31">
        <v>82</v>
      </c>
      <c r="E179" s="32">
        <f>(FÍSICOS[[#This Row],[Último precio
(cts Dlr/lb)]]-FÍSICOS[[#This Row],[Precio anterior
(cts Dlr/lb)]])/FÍSICOS[[#This Row],[Precio anterior
(cts Dlr/lb)]]</f>
        <v>0</v>
      </c>
      <c r="F179" s="31">
        <f t="shared" si="16"/>
        <v>82</v>
      </c>
      <c r="G179" s="33">
        <v>44972</v>
      </c>
      <c r="H179" s="45">
        <f t="shared" si="15"/>
        <v>44971</v>
      </c>
      <c r="I179" s="34">
        <v>44972</v>
      </c>
    </row>
    <row r="180" spans="1:9" x14ac:dyDescent="0.35">
      <c r="A180" s="29" t="s">
        <v>19</v>
      </c>
      <c r="B180" s="30" t="s">
        <v>34</v>
      </c>
      <c r="C180" s="31" t="s">
        <v>35</v>
      </c>
      <c r="D180" s="31">
        <v>76</v>
      </c>
      <c r="E180" s="32">
        <f>(FÍSICOS[[#This Row],[Último precio
(cts Dlr/lb)]]-FÍSICOS[[#This Row],[Precio anterior
(cts Dlr/lb)]])/FÍSICOS[[#This Row],[Precio anterior
(cts Dlr/lb)]]</f>
        <v>0</v>
      </c>
      <c r="F180" s="31">
        <f t="shared" si="16"/>
        <v>76</v>
      </c>
      <c r="G180" s="33">
        <v>44972</v>
      </c>
      <c r="H180" s="45">
        <f t="shared" si="15"/>
        <v>44971</v>
      </c>
      <c r="I180" s="34">
        <v>44972</v>
      </c>
    </row>
    <row r="181" spans="1:9" ht="18.75" thickBot="1" x14ac:dyDescent="0.4">
      <c r="A181" s="29" t="s">
        <v>48</v>
      </c>
      <c r="B181" s="30" t="s">
        <v>47</v>
      </c>
      <c r="C181" s="31" t="s">
        <v>21</v>
      </c>
      <c r="D181" s="31">
        <v>228.05</v>
      </c>
      <c r="E181" s="32">
        <f>(FÍSICOS[[#This Row],[Último precio
(cts Dlr/lb)]]-FÍSICOS[[#This Row],[Precio anterior
(cts Dlr/lb)]])/FÍSICOS[[#This Row],[Precio anterior
(cts Dlr/lb)]]</f>
        <v>2.9338749717896635E-2</v>
      </c>
      <c r="F181" s="31">
        <f t="shared" si="16"/>
        <v>221.55</v>
      </c>
      <c r="G181" s="33">
        <v>44971</v>
      </c>
      <c r="H181" s="45">
        <f t="shared" si="15"/>
        <v>44970</v>
      </c>
      <c r="I181" s="34">
        <v>44972</v>
      </c>
    </row>
    <row r="182" spans="1:9" x14ac:dyDescent="0.35">
      <c r="A182" s="38" t="s">
        <v>6</v>
      </c>
      <c r="B182" s="39" t="s">
        <v>20</v>
      </c>
      <c r="C182" s="41" t="s">
        <v>21</v>
      </c>
      <c r="D182" s="41">
        <v>117.39</v>
      </c>
      <c r="E182" s="42">
        <f>(FÍSICOS[[#This Row],[Último precio
(cts Dlr/lb)]]-FÍSICOS[[#This Row],[Precio anterior
(cts Dlr/lb)]])/FÍSICOS[[#This Row],[Precio anterior
(cts Dlr/lb)]]</f>
        <v>-7.3566717402334218E-3</v>
      </c>
      <c r="F182" s="41">
        <f t="shared" si="16"/>
        <v>118.26</v>
      </c>
      <c r="G182" s="43">
        <v>44972</v>
      </c>
      <c r="H182" s="44">
        <f t="shared" ref="H182:H196" si="17">G167</f>
        <v>44971</v>
      </c>
      <c r="I182" s="46">
        <v>44973</v>
      </c>
    </row>
    <row r="183" spans="1:9" x14ac:dyDescent="0.35">
      <c r="A183" s="29" t="s">
        <v>7</v>
      </c>
      <c r="B183" s="40" t="s">
        <v>22</v>
      </c>
      <c r="C183" s="31" t="s">
        <v>21</v>
      </c>
      <c r="D183" s="31">
        <v>190.35</v>
      </c>
      <c r="E183" s="32">
        <f>(FÍSICOS[[#This Row],[Último precio
(cts Dlr/lb)]]-FÍSICOS[[#This Row],[Precio anterior
(cts Dlr/lb)]])/FÍSICOS[[#This Row],[Precio anterior
(cts Dlr/lb)]]</f>
        <v>-3.400152245622947E-2</v>
      </c>
      <c r="F183" s="31">
        <f t="shared" si="16"/>
        <v>197.05</v>
      </c>
      <c r="G183" s="33">
        <v>44972</v>
      </c>
      <c r="H183" s="45">
        <f t="shared" si="17"/>
        <v>44971</v>
      </c>
      <c r="I183" s="34">
        <v>44973</v>
      </c>
    </row>
    <row r="184" spans="1:9" x14ac:dyDescent="0.35">
      <c r="A184" s="29" t="s">
        <v>8</v>
      </c>
      <c r="B184" s="40" t="s">
        <v>23</v>
      </c>
      <c r="C184" s="31" t="s">
        <v>21</v>
      </c>
      <c r="D184" s="31">
        <v>248.35</v>
      </c>
      <c r="E184" s="32">
        <f>(FÍSICOS[[#This Row],[Último precio
(cts Dlr/lb)]]-FÍSICOS[[#This Row],[Precio anterior
(cts Dlr/lb)]])/FÍSICOS[[#This Row],[Precio anterior
(cts Dlr/lb)]]</f>
        <v>-2.6269358949225708E-2</v>
      </c>
      <c r="F184" s="31">
        <f t="shared" si="16"/>
        <v>255.05</v>
      </c>
      <c r="G184" s="33">
        <v>44972</v>
      </c>
      <c r="H184" s="45">
        <f t="shared" si="17"/>
        <v>44971</v>
      </c>
      <c r="I184" s="34">
        <v>44973</v>
      </c>
    </row>
    <row r="185" spans="1:9" x14ac:dyDescent="0.35">
      <c r="A185" s="29" t="s">
        <v>9</v>
      </c>
      <c r="B185" s="30" t="s">
        <v>24</v>
      </c>
      <c r="C185" s="31" t="s">
        <v>21</v>
      </c>
      <c r="D185" s="31">
        <v>250.35</v>
      </c>
      <c r="E185" s="32">
        <f>(FÍSICOS[[#This Row],[Último precio
(cts Dlr/lb)]]-FÍSICOS[[#This Row],[Precio anterior
(cts Dlr/lb)]])/FÍSICOS[[#This Row],[Precio anterior
(cts Dlr/lb)]]</f>
        <v>-2.6064967905076897E-2</v>
      </c>
      <c r="F185" s="31">
        <f t="shared" si="16"/>
        <v>257.05</v>
      </c>
      <c r="G185" s="33">
        <v>44972</v>
      </c>
      <c r="H185" s="45">
        <f t="shared" si="17"/>
        <v>44971</v>
      </c>
      <c r="I185" s="34">
        <v>44973</v>
      </c>
    </row>
    <row r="186" spans="1:9" x14ac:dyDescent="0.35">
      <c r="A186" s="29" t="s">
        <v>10</v>
      </c>
      <c r="B186" s="30" t="s">
        <v>25</v>
      </c>
      <c r="C186" s="31" t="s">
        <v>21</v>
      </c>
      <c r="D186" s="31">
        <v>222.35</v>
      </c>
      <c r="E186" s="32">
        <f>(FÍSICOS[[#This Row],[Último precio
(cts Dlr/lb)]]-FÍSICOS[[#This Row],[Precio anterior
(cts Dlr/lb)]])/FÍSICOS[[#This Row],[Precio anterior
(cts Dlr/lb)]]</f>
        <v>-2.9251255184457616E-2</v>
      </c>
      <c r="F186" s="31">
        <f t="shared" ref="F186:F196" si="18">D171</f>
        <v>229.05</v>
      </c>
      <c r="G186" s="33">
        <v>44972</v>
      </c>
      <c r="H186" s="45">
        <f t="shared" si="17"/>
        <v>44971</v>
      </c>
      <c r="I186" s="34">
        <v>44973</v>
      </c>
    </row>
    <row r="187" spans="1:9" x14ac:dyDescent="0.35">
      <c r="A187" s="29" t="s">
        <v>11</v>
      </c>
      <c r="B187" s="30" t="s">
        <v>26</v>
      </c>
      <c r="C187" s="31" t="s">
        <v>46</v>
      </c>
      <c r="D187" s="31">
        <v>216.35</v>
      </c>
      <c r="E187" s="32">
        <f>(FÍSICOS[[#This Row],[Último precio
(cts Dlr/lb)]]-FÍSICOS[[#This Row],[Precio anterior
(cts Dlr/lb)]])/FÍSICOS[[#This Row],[Precio anterior
(cts Dlr/lb)]]</f>
        <v>-3.0038108047523052E-2</v>
      </c>
      <c r="F187" s="31">
        <f t="shared" si="18"/>
        <v>223.05</v>
      </c>
      <c r="G187" s="33">
        <v>44972</v>
      </c>
      <c r="H187" s="45">
        <f t="shared" si="17"/>
        <v>44971</v>
      </c>
      <c r="I187" s="34">
        <v>44973</v>
      </c>
    </row>
    <row r="188" spans="1:9" x14ac:dyDescent="0.35">
      <c r="A188" s="29" t="s">
        <v>12</v>
      </c>
      <c r="B188" s="30" t="s">
        <v>27</v>
      </c>
      <c r="C188" s="31" t="s">
        <v>21</v>
      </c>
      <c r="D188" s="31">
        <v>228.35</v>
      </c>
      <c r="E188" s="32">
        <f>(FÍSICOS[[#This Row],[Último precio
(cts Dlr/lb)]]-FÍSICOS[[#This Row],[Precio anterior
(cts Dlr/lb)]])/FÍSICOS[[#This Row],[Precio anterior
(cts Dlr/lb)]]</f>
        <v>-2.8504573495001136E-2</v>
      </c>
      <c r="F188" s="31">
        <f t="shared" si="18"/>
        <v>235.05</v>
      </c>
      <c r="G188" s="33">
        <v>44972</v>
      </c>
      <c r="H188" s="45">
        <f t="shared" si="17"/>
        <v>44971</v>
      </c>
      <c r="I188" s="34">
        <v>44973</v>
      </c>
    </row>
    <row r="189" spans="1:9" x14ac:dyDescent="0.35">
      <c r="A189" s="29" t="s">
        <v>13</v>
      </c>
      <c r="B189" s="30" t="s">
        <v>28</v>
      </c>
      <c r="C189" s="31" t="s">
        <v>21</v>
      </c>
      <c r="D189" s="31">
        <v>242.35</v>
      </c>
      <c r="E189" s="32">
        <f>(FÍSICOS[[#This Row],[Último precio
(cts Dlr/lb)]]-FÍSICOS[[#This Row],[Precio anterior
(cts Dlr/lb)]])/FÍSICOS[[#This Row],[Precio anterior
(cts Dlr/lb)]]</f>
        <v>-2.6902228468179148E-2</v>
      </c>
      <c r="F189" s="31">
        <f t="shared" si="18"/>
        <v>249.05</v>
      </c>
      <c r="G189" s="33">
        <v>44972</v>
      </c>
      <c r="H189" s="45">
        <f t="shared" si="17"/>
        <v>44971</v>
      </c>
      <c r="I189" s="34">
        <v>44973</v>
      </c>
    </row>
    <row r="190" spans="1:9" x14ac:dyDescent="0.35">
      <c r="A190" s="29" t="s">
        <v>14</v>
      </c>
      <c r="B190" s="30" t="s">
        <v>29</v>
      </c>
      <c r="C190" s="31" t="s">
        <v>21</v>
      </c>
      <c r="D190" s="31">
        <v>184.35</v>
      </c>
      <c r="E190" s="32">
        <f>(FÍSICOS[[#This Row],[Último precio
(cts Dlr/lb)]]-FÍSICOS[[#This Row],[Precio anterior
(cts Dlr/lb)]])/FÍSICOS[[#This Row],[Precio anterior
(cts Dlr/lb)]]</f>
        <v>-3.5069353572363342E-2</v>
      </c>
      <c r="F190" s="31">
        <f t="shared" si="18"/>
        <v>191.05</v>
      </c>
      <c r="G190" s="33">
        <v>44972</v>
      </c>
      <c r="H190" s="45">
        <f t="shared" si="17"/>
        <v>44971</v>
      </c>
      <c r="I190" s="34">
        <v>44973</v>
      </c>
    </row>
    <row r="191" spans="1:9" x14ac:dyDescent="0.35">
      <c r="A191" s="29" t="s">
        <v>15</v>
      </c>
      <c r="B191" s="30" t="s">
        <v>30</v>
      </c>
      <c r="C191" s="31" t="s">
        <v>21</v>
      </c>
      <c r="D191" s="31">
        <v>122.39</v>
      </c>
      <c r="E191" s="32">
        <f>(FÍSICOS[[#This Row],[Último precio
(cts Dlr/lb)]]-FÍSICOS[[#This Row],[Precio anterior
(cts Dlr/lb)]])/FÍSICOS[[#This Row],[Precio anterior
(cts Dlr/lb)]]</f>
        <v>-7.0582508518578979E-3</v>
      </c>
      <c r="F191" s="31">
        <f t="shared" si="18"/>
        <v>123.26</v>
      </c>
      <c r="G191" s="33">
        <v>44972</v>
      </c>
      <c r="H191" s="45">
        <f t="shared" si="17"/>
        <v>44971</v>
      </c>
      <c r="I191" s="34">
        <v>44973</v>
      </c>
    </row>
    <row r="192" spans="1:9" x14ac:dyDescent="0.35">
      <c r="A192" s="29" t="s">
        <v>16</v>
      </c>
      <c r="B192" s="30" t="s">
        <v>31</v>
      </c>
      <c r="C192" s="31" t="s">
        <v>21</v>
      </c>
      <c r="D192" s="31">
        <v>133.38999999999999</v>
      </c>
      <c r="E192" s="32">
        <f>(FÍSICOS[[#This Row],[Último precio
(cts Dlr/lb)]]-FÍSICOS[[#This Row],[Precio anterior
(cts Dlr/lb)]])/FÍSICOS[[#This Row],[Precio anterior
(cts Dlr/lb)]]</f>
        <v>-6.4799642484731461E-3</v>
      </c>
      <c r="F192" s="31">
        <f t="shared" si="18"/>
        <v>134.26</v>
      </c>
      <c r="G192" s="33">
        <v>44972</v>
      </c>
      <c r="H192" s="45">
        <f t="shared" si="17"/>
        <v>44971</v>
      </c>
      <c r="I192" s="34">
        <v>44973</v>
      </c>
    </row>
    <row r="193" spans="1:9" x14ac:dyDescent="0.35">
      <c r="A193" s="29" t="s">
        <v>17</v>
      </c>
      <c r="B193" s="30" t="s">
        <v>32</v>
      </c>
      <c r="C193" s="31" t="s">
        <v>21</v>
      </c>
      <c r="D193" s="31">
        <v>221.35</v>
      </c>
      <c r="E193" s="32">
        <f>(FÍSICOS[[#This Row],[Último precio
(cts Dlr/lb)]]-FÍSICOS[[#This Row],[Precio anterior
(cts Dlr/lb)]])/FÍSICOS[[#This Row],[Precio anterior
(cts Dlr/lb)]]</f>
        <v>-2.93795220346416E-2</v>
      </c>
      <c r="F193" s="31">
        <f t="shared" si="18"/>
        <v>228.05</v>
      </c>
      <c r="G193" s="33">
        <v>44972</v>
      </c>
      <c r="H193" s="45">
        <f t="shared" si="17"/>
        <v>44971</v>
      </c>
      <c r="I193" s="34">
        <v>44973</v>
      </c>
    </row>
    <row r="194" spans="1:9" x14ac:dyDescent="0.35">
      <c r="A194" s="29" t="s">
        <v>18</v>
      </c>
      <c r="B194" s="30" t="s">
        <v>33</v>
      </c>
      <c r="C194" s="31" t="s">
        <v>35</v>
      </c>
      <c r="D194" s="31">
        <v>82</v>
      </c>
      <c r="E194" s="32">
        <f>(FÍSICOS[[#This Row],[Último precio
(cts Dlr/lb)]]-FÍSICOS[[#This Row],[Precio anterior
(cts Dlr/lb)]])/FÍSICOS[[#This Row],[Precio anterior
(cts Dlr/lb)]]</f>
        <v>0</v>
      </c>
      <c r="F194" s="31">
        <f t="shared" si="18"/>
        <v>82</v>
      </c>
      <c r="G194" s="33">
        <v>44973</v>
      </c>
      <c r="H194" s="45">
        <f t="shared" si="17"/>
        <v>44972</v>
      </c>
      <c r="I194" s="34">
        <v>44973</v>
      </c>
    </row>
    <row r="195" spans="1:9" x14ac:dyDescent="0.35">
      <c r="A195" s="29" t="s">
        <v>19</v>
      </c>
      <c r="B195" s="30" t="s">
        <v>34</v>
      </c>
      <c r="C195" s="31" t="s">
        <v>35</v>
      </c>
      <c r="D195" s="31">
        <v>76</v>
      </c>
      <c r="E195" s="32">
        <f>(FÍSICOS[[#This Row],[Último precio
(cts Dlr/lb)]]-FÍSICOS[[#This Row],[Precio anterior
(cts Dlr/lb)]])/FÍSICOS[[#This Row],[Precio anterior
(cts Dlr/lb)]]</f>
        <v>0</v>
      </c>
      <c r="F195" s="31">
        <f t="shared" si="18"/>
        <v>76</v>
      </c>
      <c r="G195" s="33">
        <v>44973</v>
      </c>
      <c r="H195" s="45">
        <f t="shared" si="17"/>
        <v>44972</v>
      </c>
      <c r="I195" s="34">
        <v>44973</v>
      </c>
    </row>
    <row r="196" spans="1:9" x14ac:dyDescent="0.35">
      <c r="A196" s="29" t="s">
        <v>48</v>
      </c>
      <c r="B196" s="30" t="s">
        <v>47</v>
      </c>
      <c r="C196" s="31" t="s">
        <v>21</v>
      </c>
      <c r="D196" s="31">
        <v>221.35</v>
      </c>
      <c r="E196" s="32">
        <f>(FÍSICOS[[#This Row],[Último precio
(cts Dlr/lb)]]-FÍSICOS[[#This Row],[Precio anterior
(cts Dlr/lb)]])/FÍSICOS[[#This Row],[Precio anterior
(cts Dlr/lb)]]</f>
        <v>-2.93795220346416E-2</v>
      </c>
      <c r="F196" s="31">
        <f t="shared" si="18"/>
        <v>228.05</v>
      </c>
      <c r="G196" s="33">
        <v>44972</v>
      </c>
      <c r="H196" s="45">
        <f t="shared" si="17"/>
        <v>44971</v>
      </c>
      <c r="I196" s="34">
        <v>44973</v>
      </c>
    </row>
  </sheetData>
  <conditionalFormatting sqref="E2:E196">
    <cfRule type="cellIs" dxfId="1222" priority="203278" operator="lessThan">
      <formula>0</formula>
    </cfRule>
    <cfRule type="cellIs" dxfId="1221" priority="203279" operator="equal">
      <formula>"-"</formula>
    </cfRule>
    <cfRule type="cellIs" dxfId="1220" priority="203280" operator="greaterThan">
      <formula>0</formula>
    </cfRule>
  </conditionalFormatting>
  <conditionalFormatting sqref="E1:E196">
    <cfRule type="cellIs" dxfId="1219" priority="203276" operator="equal">
      <formula>0</formula>
    </cfRule>
    <cfRule type="cellIs" dxfId="1218" priority="203277" operator="equal">
      <formula>"ND"</formula>
    </cfRule>
  </conditionalFormatting>
  <conditionalFormatting sqref="E17:E31">
    <cfRule type="cellIs" dxfId="1217" priority="202613" operator="lessThan">
      <formula>0</formula>
    </cfRule>
    <cfRule type="cellIs" dxfId="1216" priority="202614" operator="equal">
      <formula>"-"</formula>
    </cfRule>
    <cfRule type="cellIs" dxfId="1215" priority="202615" operator="greaterThan">
      <formula>0</formula>
    </cfRule>
  </conditionalFormatting>
  <conditionalFormatting sqref="E17:E31">
    <cfRule type="cellIs" dxfId="1214" priority="202611" operator="equal">
      <formula>0</formula>
    </cfRule>
    <cfRule type="cellIs" dxfId="1213" priority="202612" operator="equal">
      <formula>"ND"</formula>
    </cfRule>
  </conditionalFormatting>
  <conditionalFormatting sqref="E17:E31">
    <cfRule type="cellIs" dxfId="1212" priority="202608" operator="lessThan">
      <formula>0</formula>
    </cfRule>
    <cfRule type="cellIs" dxfId="1211" priority="202609" operator="equal">
      <formula>"-"</formula>
    </cfRule>
    <cfRule type="cellIs" dxfId="1210" priority="202610" operator="greaterThan">
      <formula>0</formula>
    </cfRule>
  </conditionalFormatting>
  <conditionalFormatting sqref="E17:E31">
    <cfRule type="cellIs" dxfId="1209" priority="202606" operator="equal">
      <formula>0</formula>
    </cfRule>
    <cfRule type="cellIs" dxfId="1208" priority="202607" operator="equal">
      <formula>"ND"</formula>
    </cfRule>
  </conditionalFormatting>
  <conditionalFormatting sqref="E17:E31">
    <cfRule type="cellIs" dxfId="1207" priority="202603" operator="lessThan">
      <formula>0</formula>
    </cfRule>
    <cfRule type="cellIs" dxfId="1206" priority="202604" operator="equal">
      <formula>"-"</formula>
    </cfRule>
    <cfRule type="cellIs" dxfId="1205" priority="202605" operator="greaterThan">
      <formula>0</formula>
    </cfRule>
  </conditionalFormatting>
  <conditionalFormatting sqref="E17:E31">
    <cfRule type="cellIs" dxfId="1204" priority="202601" operator="equal">
      <formula>0</formula>
    </cfRule>
    <cfRule type="cellIs" dxfId="1203" priority="202602" operator="equal">
      <formula>"ND"</formula>
    </cfRule>
  </conditionalFormatting>
  <conditionalFormatting sqref="E17:E31">
    <cfRule type="cellIs" dxfId="1202" priority="202598" operator="lessThan">
      <formula>0</formula>
    </cfRule>
    <cfRule type="cellIs" dxfId="1201" priority="202599" operator="equal">
      <formula>"-"</formula>
    </cfRule>
    <cfRule type="cellIs" dxfId="1200" priority="202600" operator="greaterThan">
      <formula>0</formula>
    </cfRule>
  </conditionalFormatting>
  <conditionalFormatting sqref="E17:E31">
    <cfRule type="cellIs" dxfId="1199" priority="202596" operator="equal">
      <formula>0</formula>
    </cfRule>
    <cfRule type="cellIs" dxfId="1198" priority="202597" operator="equal">
      <formula>"ND"</formula>
    </cfRule>
  </conditionalFormatting>
  <conditionalFormatting sqref="E17:E31">
    <cfRule type="cellIs" dxfId="1197" priority="202593" operator="lessThan">
      <formula>0</formula>
    </cfRule>
    <cfRule type="cellIs" dxfId="1196" priority="202594" operator="equal">
      <formula>"-"</formula>
    </cfRule>
    <cfRule type="cellIs" dxfId="1195" priority="202595" operator="greaterThan">
      <formula>0</formula>
    </cfRule>
  </conditionalFormatting>
  <conditionalFormatting sqref="E17:E31">
    <cfRule type="cellIs" dxfId="1194" priority="202591" operator="equal">
      <formula>0</formula>
    </cfRule>
    <cfRule type="cellIs" dxfId="1193" priority="202592" operator="equal">
      <formula>"ND"</formula>
    </cfRule>
  </conditionalFormatting>
  <conditionalFormatting sqref="E17:E31">
    <cfRule type="cellIs" dxfId="1192" priority="202588" operator="lessThan">
      <formula>0</formula>
    </cfRule>
    <cfRule type="cellIs" dxfId="1191" priority="202589" operator="equal">
      <formula>"-"</formula>
    </cfRule>
    <cfRule type="cellIs" dxfId="1190" priority="202590" operator="greaterThan">
      <formula>0</formula>
    </cfRule>
  </conditionalFormatting>
  <conditionalFormatting sqref="E17:E31">
    <cfRule type="cellIs" dxfId="1189" priority="202586" operator="equal">
      <formula>0</formula>
    </cfRule>
    <cfRule type="cellIs" dxfId="1188" priority="202587" operator="equal">
      <formula>"ND"</formula>
    </cfRule>
  </conditionalFormatting>
  <conditionalFormatting sqref="E17:E31">
    <cfRule type="cellIs" dxfId="1187" priority="202583" operator="lessThan">
      <formula>0</formula>
    </cfRule>
    <cfRule type="cellIs" dxfId="1186" priority="202584" operator="equal">
      <formula>"-"</formula>
    </cfRule>
    <cfRule type="cellIs" dxfId="1185" priority="202585" operator="greaterThan">
      <formula>0</formula>
    </cfRule>
  </conditionalFormatting>
  <conditionalFormatting sqref="E17:E31">
    <cfRule type="cellIs" dxfId="1184" priority="202581" operator="equal">
      <formula>0</formula>
    </cfRule>
    <cfRule type="cellIs" dxfId="1183" priority="202582" operator="equal">
      <formula>"ND"</formula>
    </cfRule>
  </conditionalFormatting>
  <conditionalFormatting sqref="E17:E31">
    <cfRule type="cellIs" dxfId="1182" priority="202578" operator="lessThan">
      <formula>0</formula>
    </cfRule>
    <cfRule type="cellIs" dxfId="1181" priority="202579" operator="equal">
      <formula>"-"</formula>
    </cfRule>
    <cfRule type="cellIs" dxfId="1180" priority="202580" operator="greaterThan">
      <formula>0</formula>
    </cfRule>
  </conditionalFormatting>
  <conditionalFormatting sqref="E17:E31">
    <cfRule type="cellIs" dxfId="1179" priority="202576" operator="equal">
      <formula>0</formula>
    </cfRule>
    <cfRule type="cellIs" dxfId="1178" priority="202577" operator="equal">
      <formula>"ND"</formula>
    </cfRule>
  </conditionalFormatting>
  <conditionalFormatting sqref="E17:E31">
    <cfRule type="cellIs" dxfId="1177" priority="202573" operator="lessThan">
      <formula>0</formula>
    </cfRule>
    <cfRule type="cellIs" dxfId="1176" priority="202574" operator="equal">
      <formula>"-"</formula>
    </cfRule>
    <cfRule type="cellIs" dxfId="1175" priority="202575" operator="greaterThan">
      <formula>0</formula>
    </cfRule>
  </conditionalFormatting>
  <conditionalFormatting sqref="E17:E31">
    <cfRule type="cellIs" dxfId="1174" priority="202571" operator="equal">
      <formula>0</formula>
    </cfRule>
    <cfRule type="cellIs" dxfId="1173" priority="202572" operator="equal">
      <formula>"ND"</formula>
    </cfRule>
  </conditionalFormatting>
  <conditionalFormatting sqref="E17:E31">
    <cfRule type="cellIs" dxfId="1172" priority="202568" operator="lessThan">
      <formula>0</formula>
    </cfRule>
    <cfRule type="cellIs" dxfId="1171" priority="202569" operator="equal">
      <formula>"-"</formula>
    </cfRule>
    <cfRule type="cellIs" dxfId="1170" priority="202570" operator="greaterThan">
      <formula>0</formula>
    </cfRule>
  </conditionalFormatting>
  <conditionalFormatting sqref="E17:E31">
    <cfRule type="cellIs" dxfId="1169" priority="202566" operator="equal">
      <formula>0</formula>
    </cfRule>
    <cfRule type="cellIs" dxfId="1168" priority="202567" operator="equal">
      <formula>"ND"</formula>
    </cfRule>
  </conditionalFormatting>
  <conditionalFormatting sqref="E17:E31">
    <cfRule type="cellIs" dxfId="1167" priority="202563" operator="lessThan">
      <formula>0</formula>
    </cfRule>
    <cfRule type="cellIs" dxfId="1166" priority="202564" operator="equal">
      <formula>"-"</formula>
    </cfRule>
    <cfRule type="cellIs" dxfId="1165" priority="202565" operator="greaterThan">
      <formula>0</formula>
    </cfRule>
  </conditionalFormatting>
  <conditionalFormatting sqref="E17:E31">
    <cfRule type="cellIs" dxfId="1164" priority="202561" operator="equal">
      <formula>0</formula>
    </cfRule>
    <cfRule type="cellIs" dxfId="1163" priority="202562" operator="equal">
      <formula>"ND"</formula>
    </cfRule>
  </conditionalFormatting>
  <conditionalFormatting sqref="E17:E31">
    <cfRule type="cellIs" dxfId="1162" priority="202558" operator="lessThan">
      <formula>0</formula>
    </cfRule>
    <cfRule type="cellIs" dxfId="1161" priority="202559" operator="equal">
      <formula>"-"</formula>
    </cfRule>
    <cfRule type="cellIs" dxfId="1160" priority="202560" operator="greaterThan">
      <formula>0</formula>
    </cfRule>
  </conditionalFormatting>
  <conditionalFormatting sqref="E17:E31">
    <cfRule type="cellIs" dxfId="1159" priority="202556" operator="equal">
      <formula>0</formula>
    </cfRule>
    <cfRule type="cellIs" dxfId="1158" priority="202557" operator="equal">
      <formula>"ND"</formula>
    </cfRule>
  </conditionalFormatting>
  <conditionalFormatting sqref="E32:E46">
    <cfRule type="cellIs" dxfId="1157" priority="988" operator="lessThan">
      <formula>0</formula>
    </cfRule>
    <cfRule type="cellIs" dxfId="1156" priority="989" operator="equal">
      <formula>"-"</formula>
    </cfRule>
    <cfRule type="cellIs" dxfId="1155" priority="990" operator="greaterThan">
      <formula>0</formula>
    </cfRule>
  </conditionalFormatting>
  <conditionalFormatting sqref="E32:E46">
    <cfRule type="cellIs" dxfId="1154" priority="986" operator="equal">
      <formula>0</formula>
    </cfRule>
    <cfRule type="cellIs" dxfId="1153" priority="987" operator="equal">
      <formula>"ND"</formula>
    </cfRule>
  </conditionalFormatting>
  <conditionalFormatting sqref="E32:E46">
    <cfRule type="cellIs" dxfId="1152" priority="983" operator="lessThan">
      <formula>0</formula>
    </cfRule>
    <cfRule type="cellIs" dxfId="1151" priority="984" operator="equal">
      <formula>"-"</formula>
    </cfRule>
    <cfRule type="cellIs" dxfId="1150" priority="985" operator="greaterThan">
      <formula>0</formula>
    </cfRule>
  </conditionalFormatting>
  <conditionalFormatting sqref="E32:E46">
    <cfRule type="cellIs" dxfId="1149" priority="981" operator="equal">
      <formula>0</formula>
    </cfRule>
    <cfRule type="cellIs" dxfId="1148" priority="982" operator="equal">
      <formula>"ND"</formula>
    </cfRule>
  </conditionalFormatting>
  <conditionalFormatting sqref="E32:E46">
    <cfRule type="cellIs" dxfId="1147" priority="978" operator="lessThan">
      <formula>0</formula>
    </cfRule>
    <cfRule type="cellIs" dxfId="1146" priority="979" operator="equal">
      <formula>"-"</formula>
    </cfRule>
    <cfRule type="cellIs" dxfId="1145" priority="980" operator="greaterThan">
      <formula>0</formula>
    </cfRule>
  </conditionalFormatting>
  <conditionalFormatting sqref="E32:E46">
    <cfRule type="cellIs" dxfId="1144" priority="976" operator="equal">
      <formula>0</formula>
    </cfRule>
    <cfRule type="cellIs" dxfId="1143" priority="977" operator="equal">
      <formula>"ND"</formula>
    </cfRule>
  </conditionalFormatting>
  <conditionalFormatting sqref="E32:E46">
    <cfRule type="cellIs" dxfId="1142" priority="973" operator="lessThan">
      <formula>0</formula>
    </cfRule>
    <cfRule type="cellIs" dxfId="1141" priority="974" operator="equal">
      <formula>"-"</formula>
    </cfRule>
    <cfRule type="cellIs" dxfId="1140" priority="975" operator="greaterThan">
      <formula>0</formula>
    </cfRule>
  </conditionalFormatting>
  <conditionalFormatting sqref="E32:E46">
    <cfRule type="cellIs" dxfId="1139" priority="971" operator="equal">
      <formula>0</formula>
    </cfRule>
    <cfRule type="cellIs" dxfId="1138" priority="972" operator="equal">
      <formula>"ND"</formula>
    </cfRule>
  </conditionalFormatting>
  <conditionalFormatting sqref="E32:E46">
    <cfRule type="cellIs" dxfId="1137" priority="968" operator="lessThan">
      <formula>0</formula>
    </cfRule>
    <cfRule type="cellIs" dxfId="1136" priority="969" operator="equal">
      <formula>"-"</formula>
    </cfRule>
    <cfRule type="cellIs" dxfId="1135" priority="970" operator="greaterThan">
      <formula>0</formula>
    </cfRule>
  </conditionalFormatting>
  <conditionalFormatting sqref="E32:E46">
    <cfRule type="cellIs" dxfId="1134" priority="966" operator="equal">
      <formula>0</formula>
    </cfRule>
    <cfRule type="cellIs" dxfId="1133" priority="967" operator="equal">
      <formula>"ND"</formula>
    </cfRule>
  </conditionalFormatting>
  <conditionalFormatting sqref="E32:E46">
    <cfRule type="cellIs" dxfId="1132" priority="963" operator="lessThan">
      <formula>0</formula>
    </cfRule>
    <cfRule type="cellIs" dxfId="1131" priority="964" operator="equal">
      <formula>"-"</formula>
    </cfRule>
    <cfRule type="cellIs" dxfId="1130" priority="965" operator="greaterThan">
      <formula>0</formula>
    </cfRule>
  </conditionalFormatting>
  <conditionalFormatting sqref="E32:E46">
    <cfRule type="cellIs" dxfId="1129" priority="961" operator="equal">
      <formula>0</formula>
    </cfRule>
    <cfRule type="cellIs" dxfId="1128" priority="962" operator="equal">
      <formula>"ND"</formula>
    </cfRule>
  </conditionalFormatting>
  <conditionalFormatting sqref="E32:E46">
    <cfRule type="cellIs" dxfId="1127" priority="958" operator="lessThan">
      <formula>0</formula>
    </cfRule>
    <cfRule type="cellIs" dxfId="1126" priority="959" operator="equal">
      <formula>"-"</formula>
    </cfRule>
    <cfRule type="cellIs" dxfId="1125" priority="960" operator="greaterThan">
      <formula>0</formula>
    </cfRule>
  </conditionalFormatting>
  <conditionalFormatting sqref="E32:E46">
    <cfRule type="cellIs" dxfId="1124" priority="956" operator="equal">
      <formula>0</formula>
    </cfRule>
    <cfRule type="cellIs" dxfId="1123" priority="957" operator="equal">
      <formula>"ND"</formula>
    </cfRule>
  </conditionalFormatting>
  <conditionalFormatting sqref="E32:E46">
    <cfRule type="cellIs" dxfId="1122" priority="953" operator="lessThan">
      <formula>0</formula>
    </cfRule>
    <cfRule type="cellIs" dxfId="1121" priority="954" operator="equal">
      <formula>"-"</formula>
    </cfRule>
    <cfRule type="cellIs" dxfId="1120" priority="955" operator="greaterThan">
      <formula>0</formula>
    </cfRule>
  </conditionalFormatting>
  <conditionalFormatting sqref="E32:E46">
    <cfRule type="cellIs" dxfId="1119" priority="951" operator="equal">
      <formula>0</formula>
    </cfRule>
    <cfRule type="cellIs" dxfId="1118" priority="952" operator="equal">
      <formula>"ND"</formula>
    </cfRule>
  </conditionalFormatting>
  <conditionalFormatting sqref="E32:E46">
    <cfRule type="cellIs" dxfId="1117" priority="948" operator="lessThan">
      <formula>0</formula>
    </cfRule>
    <cfRule type="cellIs" dxfId="1116" priority="949" operator="equal">
      <formula>"-"</formula>
    </cfRule>
    <cfRule type="cellIs" dxfId="1115" priority="950" operator="greaterThan">
      <formula>0</formula>
    </cfRule>
  </conditionalFormatting>
  <conditionalFormatting sqref="E32:E46">
    <cfRule type="cellIs" dxfId="1114" priority="946" operator="equal">
      <formula>0</formula>
    </cfRule>
    <cfRule type="cellIs" dxfId="1113" priority="947" operator="equal">
      <formula>"ND"</formula>
    </cfRule>
  </conditionalFormatting>
  <conditionalFormatting sqref="E32:E46">
    <cfRule type="cellIs" dxfId="1112" priority="943" operator="lessThan">
      <formula>0</formula>
    </cfRule>
    <cfRule type="cellIs" dxfId="1111" priority="944" operator="equal">
      <formula>"-"</formula>
    </cfRule>
    <cfRule type="cellIs" dxfId="1110" priority="945" operator="greaterThan">
      <formula>0</formula>
    </cfRule>
  </conditionalFormatting>
  <conditionalFormatting sqref="E32:E46">
    <cfRule type="cellIs" dxfId="1109" priority="941" operator="equal">
      <formula>0</formula>
    </cfRule>
    <cfRule type="cellIs" dxfId="1108" priority="942" operator="equal">
      <formula>"ND"</formula>
    </cfRule>
  </conditionalFormatting>
  <conditionalFormatting sqref="E32:E46">
    <cfRule type="cellIs" dxfId="1107" priority="938" operator="lessThan">
      <formula>0</formula>
    </cfRule>
    <cfRule type="cellIs" dxfId="1106" priority="939" operator="equal">
      <formula>"-"</formula>
    </cfRule>
    <cfRule type="cellIs" dxfId="1105" priority="940" operator="greaterThan">
      <formula>0</formula>
    </cfRule>
  </conditionalFormatting>
  <conditionalFormatting sqref="E32:E46">
    <cfRule type="cellIs" dxfId="1104" priority="936" operator="equal">
      <formula>0</formula>
    </cfRule>
    <cfRule type="cellIs" dxfId="1103" priority="937" operator="equal">
      <formula>"ND"</formula>
    </cfRule>
  </conditionalFormatting>
  <conditionalFormatting sqref="E32:E46">
    <cfRule type="cellIs" dxfId="1102" priority="933" operator="lessThan">
      <formula>0</formula>
    </cfRule>
    <cfRule type="cellIs" dxfId="1101" priority="934" operator="equal">
      <formula>"-"</formula>
    </cfRule>
    <cfRule type="cellIs" dxfId="1100" priority="935" operator="greaterThan">
      <formula>0</formula>
    </cfRule>
  </conditionalFormatting>
  <conditionalFormatting sqref="E32:E46">
    <cfRule type="cellIs" dxfId="1099" priority="931" operator="equal">
      <formula>0</formula>
    </cfRule>
    <cfRule type="cellIs" dxfId="1098" priority="932" operator="equal">
      <formula>"ND"</formula>
    </cfRule>
  </conditionalFormatting>
  <conditionalFormatting sqref="E32:E46">
    <cfRule type="cellIs" dxfId="1097" priority="928" operator="lessThan">
      <formula>0</formula>
    </cfRule>
    <cfRule type="cellIs" dxfId="1096" priority="929" operator="equal">
      <formula>"-"</formula>
    </cfRule>
    <cfRule type="cellIs" dxfId="1095" priority="930" operator="greaterThan">
      <formula>0</formula>
    </cfRule>
  </conditionalFormatting>
  <conditionalFormatting sqref="E32:E46">
    <cfRule type="cellIs" dxfId="1094" priority="926" operator="equal">
      <formula>0</formula>
    </cfRule>
    <cfRule type="cellIs" dxfId="1093" priority="927" operator="equal">
      <formula>"ND"</formula>
    </cfRule>
  </conditionalFormatting>
  <conditionalFormatting sqref="E47:E61">
    <cfRule type="cellIs" dxfId="1092" priority="923" operator="lessThan">
      <formula>0</formula>
    </cfRule>
    <cfRule type="cellIs" dxfId="1091" priority="924" operator="equal">
      <formula>"-"</formula>
    </cfRule>
    <cfRule type="cellIs" dxfId="1090" priority="925" operator="greaterThan">
      <formula>0</formula>
    </cfRule>
  </conditionalFormatting>
  <conditionalFormatting sqref="E47:E61">
    <cfRule type="cellIs" dxfId="1089" priority="921" operator="equal">
      <formula>0</formula>
    </cfRule>
    <cfRule type="cellIs" dxfId="1088" priority="922" operator="equal">
      <formula>"ND"</formula>
    </cfRule>
  </conditionalFormatting>
  <conditionalFormatting sqref="E47:E61">
    <cfRule type="cellIs" dxfId="1087" priority="918" operator="lessThan">
      <formula>0</formula>
    </cfRule>
    <cfRule type="cellIs" dxfId="1086" priority="919" operator="equal">
      <formula>"-"</formula>
    </cfRule>
    <cfRule type="cellIs" dxfId="1085" priority="920" operator="greaterThan">
      <formula>0</formula>
    </cfRule>
  </conditionalFormatting>
  <conditionalFormatting sqref="E47:E61">
    <cfRule type="cellIs" dxfId="1084" priority="916" operator="equal">
      <formula>0</formula>
    </cfRule>
    <cfRule type="cellIs" dxfId="1083" priority="917" operator="equal">
      <formula>"ND"</formula>
    </cfRule>
  </conditionalFormatting>
  <conditionalFormatting sqref="E47:E61">
    <cfRule type="cellIs" dxfId="1082" priority="913" operator="lessThan">
      <formula>0</formula>
    </cfRule>
    <cfRule type="cellIs" dxfId="1081" priority="914" operator="equal">
      <formula>"-"</formula>
    </cfRule>
    <cfRule type="cellIs" dxfId="1080" priority="915" operator="greaterThan">
      <formula>0</formula>
    </cfRule>
  </conditionalFormatting>
  <conditionalFormatting sqref="E47:E61">
    <cfRule type="cellIs" dxfId="1079" priority="911" operator="equal">
      <formula>0</formula>
    </cfRule>
    <cfRule type="cellIs" dxfId="1078" priority="912" operator="equal">
      <formula>"ND"</formula>
    </cfRule>
  </conditionalFormatting>
  <conditionalFormatting sqref="E47:E61">
    <cfRule type="cellIs" dxfId="1077" priority="908" operator="lessThan">
      <formula>0</formula>
    </cfRule>
    <cfRule type="cellIs" dxfId="1076" priority="909" operator="equal">
      <formula>"-"</formula>
    </cfRule>
    <cfRule type="cellIs" dxfId="1075" priority="910" operator="greaterThan">
      <formula>0</formula>
    </cfRule>
  </conditionalFormatting>
  <conditionalFormatting sqref="E47:E61">
    <cfRule type="cellIs" dxfId="1074" priority="906" operator="equal">
      <formula>0</formula>
    </cfRule>
    <cfRule type="cellIs" dxfId="1073" priority="907" operator="equal">
      <formula>"ND"</formula>
    </cfRule>
  </conditionalFormatting>
  <conditionalFormatting sqref="E47:E61">
    <cfRule type="cellIs" dxfId="1072" priority="903" operator="lessThan">
      <formula>0</formula>
    </cfRule>
    <cfRule type="cellIs" dxfId="1071" priority="904" operator="equal">
      <formula>"-"</formula>
    </cfRule>
    <cfRule type="cellIs" dxfId="1070" priority="905" operator="greaterThan">
      <formula>0</formula>
    </cfRule>
  </conditionalFormatting>
  <conditionalFormatting sqref="E47:E61">
    <cfRule type="cellIs" dxfId="1069" priority="901" operator="equal">
      <formula>0</formula>
    </cfRule>
    <cfRule type="cellIs" dxfId="1068" priority="902" operator="equal">
      <formula>"ND"</formula>
    </cfRule>
  </conditionalFormatting>
  <conditionalFormatting sqref="E47:E61">
    <cfRule type="cellIs" dxfId="1067" priority="898" operator="lessThan">
      <formula>0</formula>
    </cfRule>
    <cfRule type="cellIs" dxfId="1066" priority="899" operator="equal">
      <formula>"-"</formula>
    </cfRule>
    <cfRule type="cellIs" dxfId="1065" priority="900" operator="greaterThan">
      <formula>0</formula>
    </cfRule>
  </conditionalFormatting>
  <conditionalFormatting sqref="E47:E61">
    <cfRule type="cellIs" dxfId="1064" priority="896" operator="equal">
      <formula>0</formula>
    </cfRule>
    <cfRule type="cellIs" dxfId="1063" priority="897" operator="equal">
      <formula>"ND"</formula>
    </cfRule>
  </conditionalFormatting>
  <conditionalFormatting sqref="E47:E61">
    <cfRule type="cellIs" dxfId="1062" priority="893" operator="lessThan">
      <formula>0</formula>
    </cfRule>
    <cfRule type="cellIs" dxfId="1061" priority="894" operator="equal">
      <formula>"-"</formula>
    </cfRule>
    <cfRule type="cellIs" dxfId="1060" priority="895" operator="greaterThan">
      <formula>0</formula>
    </cfRule>
  </conditionalFormatting>
  <conditionalFormatting sqref="E47:E61">
    <cfRule type="cellIs" dxfId="1059" priority="891" operator="equal">
      <formula>0</formula>
    </cfRule>
    <cfRule type="cellIs" dxfId="1058" priority="892" operator="equal">
      <formula>"ND"</formula>
    </cfRule>
  </conditionalFormatting>
  <conditionalFormatting sqref="E47:E61">
    <cfRule type="cellIs" dxfId="1057" priority="888" operator="lessThan">
      <formula>0</formula>
    </cfRule>
    <cfRule type="cellIs" dxfId="1056" priority="889" operator="equal">
      <formula>"-"</formula>
    </cfRule>
    <cfRule type="cellIs" dxfId="1055" priority="890" operator="greaterThan">
      <formula>0</formula>
    </cfRule>
  </conditionalFormatting>
  <conditionalFormatting sqref="E47:E61">
    <cfRule type="cellIs" dxfId="1054" priority="886" operator="equal">
      <formula>0</formula>
    </cfRule>
    <cfRule type="cellIs" dxfId="1053" priority="887" operator="equal">
      <formula>"ND"</formula>
    </cfRule>
  </conditionalFormatting>
  <conditionalFormatting sqref="E47:E61">
    <cfRule type="cellIs" dxfId="1052" priority="883" operator="lessThan">
      <formula>0</formula>
    </cfRule>
    <cfRule type="cellIs" dxfId="1051" priority="884" operator="equal">
      <formula>"-"</formula>
    </cfRule>
    <cfRule type="cellIs" dxfId="1050" priority="885" operator="greaterThan">
      <formula>0</formula>
    </cfRule>
  </conditionalFormatting>
  <conditionalFormatting sqref="E47:E61">
    <cfRule type="cellIs" dxfId="1049" priority="881" operator="equal">
      <formula>0</formula>
    </cfRule>
    <cfRule type="cellIs" dxfId="1048" priority="882" operator="equal">
      <formula>"ND"</formula>
    </cfRule>
  </conditionalFormatting>
  <conditionalFormatting sqref="E47:E61">
    <cfRule type="cellIs" dxfId="1047" priority="878" operator="lessThan">
      <formula>0</formula>
    </cfRule>
    <cfRule type="cellIs" dxfId="1046" priority="879" operator="equal">
      <formula>"-"</formula>
    </cfRule>
    <cfRule type="cellIs" dxfId="1045" priority="880" operator="greaterThan">
      <formula>0</formula>
    </cfRule>
  </conditionalFormatting>
  <conditionalFormatting sqref="E47:E61">
    <cfRule type="cellIs" dxfId="1044" priority="876" operator="equal">
      <formula>0</formula>
    </cfRule>
    <cfRule type="cellIs" dxfId="1043" priority="877" operator="equal">
      <formula>"ND"</formula>
    </cfRule>
  </conditionalFormatting>
  <conditionalFormatting sqref="E47:E61">
    <cfRule type="cellIs" dxfId="1042" priority="873" operator="lessThan">
      <formula>0</formula>
    </cfRule>
    <cfRule type="cellIs" dxfId="1041" priority="874" operator="equal">
      <formula>"-"</formula>
    </cfRule>
    <cfRule type="cellIs" dxfId="1040" priority="875" operator="greaterThan">
      <formula>0</formula>
    </cfRule>
  </conditionalFormatting>
  <conditionalFormatting sqref="E47:E61">
    <cfRule type="cellIs" dxfId="1039" priority="871" operator="equal">
      <formula>0</formula>
    </cfRule>
    <cfRule type="cellIs" dxfId="1038" priority="872" operator="equal">
      <formula>"ND"</formula>
    </cfRule>
  </conditionalFormatting>
  <conditionalFormatting sqref="E47:E61">
    <cfRule type="cellIs" dxfId="1037" priority="868" operator="lessThan">
      <formula>0</formula>
    </cfRule>
    <cfRule type="cellIs" dxfId="1036" priority="869" operator="equal">
      <formula>"-"</formula>
    </cfRule>
    <cfRule type="cellIs" dxfId="1035" priority="870" operator="greaterThan">
      <formula>0</formula>
    </cfRule>
  </conditionalFormatting>
  <conditionalFormatting sqref="E47:E61">
    <cfRule type="cellIs" dxfId="1034" priority="866" operator="equal">
      <formula>0</formula>
    </cfRule>
    <cfRule type="cellIs" dxfId="1033" priority="867" operator="equal">
      <formula>"ND"</formula>
    </cfRule>
  </conditionalFormatting>
  <conditionalFormatting sqref="E47:E61">
    <cfRule type="cellIs" dxfId="1032" priority="863" operator="lessThan">
      <formula>0</formula>
    </cfRule>
    <cfRule type="cellIs" dxfId="1031" priority="864" operator="equal">
      <formula>"-"</formula>
    </cfRule>
    <cfRule type="cellIs" dxfId="1030" priority="865" operator="greaterThan">
      <formula>0</formula>
    </cfRule>
  </conditionalFormatting>
  <conditionalFormatting sqref="E47:E61">
    <cfRule type="cellIs" dxfId="1029" priority="861" operator="equal">
      <formula>0</formula>
    </cfRule>
    <cfRule type="cellIs" dxfId="1028" priority="862" operator="equal">
      <formula>"ND"</formula>
    </cfRule>
  </conditionalFormatting>
  <conditionalFormatting sqref="E47:E61">
    <cfRule type="cellIs" dxfId="1027" priority="858" operator="lessThan">
      <formula>0</formula>
    </cfRule>
    <cfRule type="cellIs" dxfId="1026" priority="859" operator="equal">
      <formula>"-"</formula>
    </cfRule>
    <cfRule type="cellIs" dxfId="1025" priority="860" operator="greaterThan">
      <formula>0</formula>
    </cfRule>
  </conditionalFormatting>
  <conditionalFormatting sqref="E47:E61">
    <cfRule type="cellIs" dxfId="1024" priority="856" operator="equal">
      <formula>0</formula>
    </cfRule>
    <cfRule type="cellIs" dxfId="1023" priority="857" operator="equal">
      <formula>"ND"</formula>
    </cfRule>
  </conditionalFormatting>
  <conditionalFormatting sqref="E62:E76">
    <cfRule type="cellIs" dxfId="1022" priority="853" operator="lessThan">
      <formula>0</formula>
    </cfRule>
    <cfRule type="cellIs" dxfId="1021" priority="854" operator="equal">
      <formula>"-"</formula>
    </cfRule>
    <cfRule type="cellIs" dxfId="1020" priority="855" operator="greaterThan">
      <formula>0</formula>
    </cfRule>
  </conditionalFormatting>
  <conditionalFormatting sqref="E62:E76">
    <cfRule type="cellIs" dxfId="1019" priority="851" operator="equal">
      <formula>0</formula>
    </cfRule>
    <cfRule type="cellIs" dxfId="1018" priority="852" operator="equal">
      <formula>"ND"</formula>
    </cfRule>
  </conditionalFormatting>
  <conditionalFormatting sqref="E62:E76">
    <cfRule type="cellIs" dxfId="1017" priority="848" operator="lessThan">
      <formula>0</formula>
    </cfRule>
    <cfRule type="cellIs" dxfId="1016" priority="849" operator="equal">
      <formula>"-"</formula>
    </cfRule>
    <cfRule type="cellIs" dxfId="1015" priority="850" operator="greaterThan">
      <formula>0</formula>
    </cfRule>
  </conditionalFormatting>
  <conditionalFormatting sqref="E62:E76">
    <cfRule type="cellIs" dxfId="1014" priority="846" operator="equal">
      <formula>0</formula>
    </cfRule>
    <cfRule type="cellIs" dxfId="1013" priority="847" operator="equal">
      <formula>"ND"</formula>
    </cfRule>
  </conditionalFormatting>
  <conditionalFormatting sqref="E62:E76">
    <cfRule type="cellIs" dxfId="1012" priority="843" operator="lessThan">
      <formula>0</formula>
    </cfRule>
    <cfRule type="cellIs" dxfId="1011" priority="844" operator="equal">
      <formula>"-"</formula>
    </cfRule>
    <cfRule type="cellIs" dxfId="1010" priority="845" operator="greaterThan">
      <formula>0</formula>
    </cfRule>
  </conditionalFormatting>
  <conditionalFormatting sqref="E62:E76">
    <cfRule type="cellIs" dxfId="1009" priority="841" operator="equal">
      <formula>0</formula>
    </cfRule>
    <cfRule type="cellIs" dxfId="1008" priority="842" operator="equal">
      <formula>"ND"</formula>
    </cfRule>
  </conditionalFormatting>
  <conditionalFormatting sqref="E62:E76">
    <cfRule type="cellIs" dxfId="1007" priority="838" operator="lessThan">
      <formula>0</formula>
    </cfRule>
    <cfRule type="cellIs" dxfId="1006" priority="839" operator="equal">
      <formula>"-"</formula>
    </cfRule>
    <cfRule type="cellIs" dxfId="1005" priority="840" operator="greaterThan">
      <formula>0</formula>
    </cfRule>
  </conditionalFormatting>
  <conditionalFormatting sqref="E62:E76">
    <cfRule type="cellIs" dxfId="1004" priority="836" operator="equal">
      <formula>0</formula>
    </cfRule>
    <cfRule type="cellIs" dxfId="1003" priority="837" operator="equal">
      <formula>"ND"</formula>
    </cfRule>
  </conditionalFormatting>
  <conditionalFormatting sqref="E62:E76">
    <cfRule type="cellIs" dxfId="1002" priority="833" operator="lessThan">
      <formula>0</formula>
    </cfRule>
    <cfRule type="cellIs" dxfId="1001" priority="834" operator="equal">
      <formula>"-"</formula>
    </cfRule>
    <cfRule type="cellIs" dxfId="1000" priority="835" operator="greaterThan">
      <formula>0</formula>
    </cfRule>
  </conditionalFormatting>
  <conditionalFormatting sqref="E62:E76">
    <cfRule type="cellIs" dxfId="999" priority="831" operator="equal">
      <formula>0</formula>
    </cfRule>
    <cfRule type="cellIs" dxfId="998" priority="832" operator="equal">
      <formula>"ND"</formula>
    </cfRule>
  </conditionalFormatting>
  <conditionalFormatting sqref="E62:E76">
    <cfRule type="cellIs" dxfId="997" priority="828" operator="lessThan">
      <formula>0</formula>
    </cfRule>
    <cfRule type="cellIs" dxfId="996" priority="829" operator="equal">
      <formula>"-"</formula>
    </cfRule>
    <cfRule type="cellIs" dxfId="995" priority="830" operator="greaterThan">
      <formula>0</formula>
    </cfRule>
  </conditionalFormatting>
  <conditionalFormatting sqref="E62:E76">
    <cfRule type="cellIs" dxfId="994" priority="826" operator="equal">
      <formula>0</formula>
    </cfRule>
    <cfRule type="cellIs" dxfId="993" priority="827" operator="equal">
      <formula>"ND"</formula>
    </cfRule>
  </conditionalFormatting>
  <conditionalFormatting sqref="E62:E76">
    <cfRule type="cellIs" dxfId="992" priority="823" operator="lessThan">
      <formula>0</formula>
    </cfRule>
    <cfRule type="cellIs" dxfId="991" priority="824" operator="equal">
      <formula>"-"</formula>
    </cfRule>
    <cfRule type="cellIs" dxfId="990" priority="825" operator="greaterThan">
      <formula>0</formula>
    </cfRule>
  </conditionalFormatting>
  <conditionalFormatting sqref="E62:E76">
    <cfRule type="cellIs" dxfId="989" priority="821" operator="equal">
      <formula>0</formula>
    </cfRule>
    <cfRule type="cellIs" dxfId="988" priority="822" operator="equal">
      <formula>"ND"</formula>
    </cfRule>
  </conditionalFormatting>
  <conditionalFormatting sqref="E62:E76">
    <cfRule type="cellIs" dxfId="987" priority="818" operator="lessThan">
      <formula>0</formula>
    </cfRule>
    <cfRule type="cellIs" dxfId="986" priority="819" operator="equal">
      <formula>"-"</formula>
    </cfRule>
    <cfRule type="cellIs" dxfId="985" priority="820" operator="greaterThan">
      <formula>0</formula>
    </cfRule>
  </conditionalFormatting>
  <conditionalFormatting sqref="E62:E76">
    <cfRule type="cellIs" dxfId="984" priority="816" operator="equal">
      <formula>0</formula>
    </cfRule>
    <cfRule type="cellIs" dxfId="983" priority="817" operator="equal">
      <formula>"ND"</formula>
    </cfRule>
  </conditionalFormatting>
  <conditionalFormatting sqref="E62:E76">
    <cfRule type="cellIs" dxfId="982" priority="813" operator="lessThan">
      <formula>0</formula>
    </cfRule>
    <cfRule type="cellIs" dxfId="981" priority="814" operator="equal">
      <formula>"-"</formula>
    </cfRule>
    <cfRule type="cellIs" dxfId="980" priority="815" operator="greaterThan">
      <formula>0</formula>
    </cfRule>
  </conditionalFormatting>
  <conditionalFormatting sqref="E62:E76">
    <cfRule type="cellIs" dxfId="979" priority="811" operator="equal">
      <formula>0</formula>
    </cfRule>
    <cfRule type="cellIs" dxfId="978" priority="812" operator="equal">
      <formula>"ND"</formula>
    </cfRule>
  </conditionalFormatting>
  <conditionalFormatting sqref="E62:E76">
    <cfRule type="cellIs" dxfId="977" priority="808" operator="lessThan">
      <formula>0</formula>
    </cfRule>
    <cfRule type="cellIs" dxfId="976" priority="809" operator="equal">
      <formula>"-"</formula>
    </cfRule>
    <cfRule type="cellIs" dxfId="975" priority="810" operator="greaterThan">
      <formula>0</formula>
    </cfRule>
  </conditionalFormatting>
  <conditionalFormatting sqref="E62:E76">
    <cfRule type="cellIs" dxfId="974" priority="806" operator="equal">
      <formula>0</formula>
    </cfRule>
    <cfRule type="cellIs" dxfId="973" priority="807" operator="equal">
      <formula>"ND"</formula>
    </cfRule>
  </conditionalFormatting>
  <conditionalFormatting sqref="E62:E76">
    <cfRule type="cellIs" dxfId="972" priority="803" operator="lessThan">
      <formula>0</formula>
    </cfRule>
    <cfRule type="cellIs" dxfId="971" priority="804" operator="equal">
      <formula>"-"</formula>
    </cfRule>
    <cfRule type="cellIs" dxfId="970" priority="805" operator="greaterThan">
      <formula>0</formula>
    </cfRule>
  </conditionalFormatting>
  <conditionalFormatting sqref="E62:E76">
    <cfRule type="cellIs" dxfId="969" priority="801" operator="equal">
      <formula>0</formula>
    </cfRule>
    <cfRule type="cellIs" dxfId="968" priority="802" operator="equal">
      <formula>"ND"</formula>
    </cfRule>
  </conditionalFormatting>
  <conditionalFormatting sqref="E62:E76">
    <cfRule type="cellIs" dxfId="967" priority="798" operator="lessThan">
      <formula>0</formula>
    </cfRule>
    <cfRule type="cellIs" dxfId="966" priority="799" operator="equal">
      <formula>"-"</formula>
    </cfRule>
    <cfRule type="cellIs" dxfId="965" priority="800" operator="greaterThan">
      <formula>0</formula>
    </cfRule>
  </conditionalFormatting>
  <conditionalFormatting sqref="E62:E76">
    <cfRule type="cellIs" dxfId="964" priority="796" operator="equal">
      <formula>0</formula>
    </cfRule>
    <cfRule type="cellIs" dxfId="963" priority="797" operator="equal">
      <formula>"ND"</formula>
    </cfRule>
  </conditionalFormatting>
  <conditionalFormatting sqref="E62:E76">
    <cfRule type="cellIs" dxfId="962" priority="793" operator="lessThan">
      <formula>0</formula>
    </cfRule>
    <cfRule type="cellIs" dxfId="961" priority="794" operator="equal">
      <formula>"-"</formula>
    </cfRule>
    <cfRule type="cellIs" dxfId="960" priority="795" operator="greaterThan">
      <formula>0</formula>
    </cfRule>
  </conditionalFormatting>
  <conditionalFormatting sqref="E62:E76">
    <cfRule type="cellIs" dxfId="959" priority="791" operator="equal">
      <formula>0</formula>
    </cfRule>
    <cfRule type="cellIs" dxfId="958" priority="792" operator="equal">
      <formula>"ND"</formula>
    </cfRule>
  </conditionalFormatting>
  <conditionalFormatting sqref="E62:E76">
    <cfRule type="cellIs" dxfId="957" priority="788" operator="lessThan">
      <formula>0</formula>
    </cfRule>
    <cfRule type="cellIs" dxfId="956" priority="789" operator="equal">
      <formula>"-"</formula>
    </cfRule>
    <cfRule type="cellIs" dxfId="955" priority="790" operator="greaterThan">
      <formula>0</formula>
    </cfRule>
  </conditionalFormatting>
  <conditionalFormatting sqref="E62:E76">
    <cfRule type="cellIs" dxfId="954" priority="786" operator="equal">
      <formula>0</formula>
    </cfRule>
    <cfRule type="cellIs" dxfId="953" priority="787" operator="equal">
      <formula>"ND"</formula>
    </cfRule>
  </conditionalFormatting>
  <conditionalFormatting sqref="E62:E76">
    <cfRule type="cellIs" dxfId="952" priority="783" operator="lessThan">
      <formula>0</formula>
    </cfRule>
    <cfRule type="cellIs" dxfId="951" priority="784" operator="equal">
      <formula>"-"</formula>
    </cfRule>
    <cfRule type="cellIs" dxfId="950" priority="785" operator="greaterThan">
      <formula>0</formula>
    </cfRule>
  </conditionalFormatting>
  <conditionalFormatting sqref="E62:E76">
    <cfRule type="cellIs" dxfId="949" priority="781" operator="equal">
      <formula>0</formula>
    </cfRule>
    <cfRule type="cellIs" dxfId="948" priority="782" operator="equal">
      <formula>"ND"</formula>
    </cfRule>
  </conditionalFormatting>
  <conditionalFormatting sqref="E77:E91">
    <cfRule type="cellIs" dxfId="947" priority="778" operator="lessThan">
      <formula>0</formula>
    </cfRule>
    <cfRule type="cellIs" dxfId="946" priority="779" operator="equal">
      <formula>"-"</formula>
    </cfRule>
    <cfRule type="cellIs" dxfId="945" priority="780" operator="greaterThan">
      <formula>0</formula>
    </cfRule>
  </conditionalFormatting>
  <conditionalFormatting sqref="E77:E91">
    <cfRule type="cellIs" dxfId="944" priority="776" operator="equal">
      <formula>0</formula>
    </cfRule>
    <cfRule type="cellIs" dxfId="943" priority="777" operator="equal">
      <formula>"ND"</formula>
    </cfRule>
  </conditionalFormatting>
  <conditionalFormatting sqref="E77:E91">
    <cfRule type="cellIs" dxfId="942" priority="773" operator="lessThan">
      <formula>0</formula>
    </cfRule>
    <cfRule type="cellIs" dxfId="941" priority="774" operator="equal">
      <formula>"-"</formula>
    </cfRule>
    <cfRule type="cellIs" dxfId="940" priority="775" operator="greaterThan">
      <formula>0</formula>
    </cfRule>
  </conditionalFormatting>
  <conditionalFormatting sqref="E77:E91">
    <cfRule type="cellIs" dxfId="939" priority="771" operator="equal">
      <formula>0</formula>
    </cfRule>
    <cfRule type="cellIs" dxfId="938" priority="772" operator="equal">
      <formula>"ND"</formula>
    </cfRule>
  </conditionalFormatting>
  <conditionalFormatting sqref="E77:E91">
    <cfRule type="cellIs" dxfId="937" priority="768" operator="lessThan">
      <formula>0</formula>
    </cfRule>
    <cfRule type="cellIs" dxfId="936" priority="769" operator="equal">
      <formula>"-"</formula>
    </cfRule>
    <cfRule type="cellIs" dxfId="935" priority="770" operator="greaterThan">
      <formula>0</formula>
    </cfRule>
  </conditionalFormatting>
  <conditionalFormatting sqref="E77:E91">
    <cfRule type="cellIs" dxfId="934" priority="766" operator="equal">
      <formula>0</formula>
    </cfRule>
    <cfRule type="cellIs" dxfId="933" priority="767" operator="equal">
      <formula>"ND"</formula>
    </cfRule>
  </conditionalFormatting>
  <conditionalFormatting sqref="E77:E91">
    <cfRule type="cellIs" dxfId="932" priority="763" operator="lessThan">
      <formula>0</formula>
    </cfRule>
    <cfRule type="cellIs" dxfId="931" priority="764" operator="equal">
      <formula>"-"</formula>
    </cfRule>
    <cfRule type="cellIs" dxfId="930" priority="765" operator="greaterThan">
      <formula>0</formula>
    </cfRule>
  </conditionalFormatting>
  <conditionalFormatting sqref="E77:E91">
    <cfRule type="cellIs" dxfId="929" priority="761" operator="equal">
      <formula>0</formula>
    </cfRule>
    <cfRule type="cellIs" dxfId="928" priority="762" operator="equal">
      <formula>"ND"</formula>
    </cfRule>
  </conditionalFormatting>
  <conditionalFormatting sqref="E77:E91">
    <cfRule type="cellIs" dxfId="927" priority="758" operator="lessThan">
      <formula>0</formula>
    </cfRule>
    <cfRule type="cellIs" dxfId="926" priority="759" operator="equal">
      <formula>"-"</formula>
    </cfRule>
    <cfRule type="cellIs" dxfId="925" priority="760" operator="greaterThan">
      <formula>0</formula>
    </cfRule>
  </conditionalFormatting>
  <conditionalFormatting sqref="E77:E91">
    <cfRule type="cellIs" dxfId="924" priority="756" operator="equal">
      <formula>0</formula>
    </cfRule>
    <cfRule type="cellIs" dxfId="923" priority="757" operator="equal">
      <formula>"ND"</formula>
    </cfRule>
  </conditionalFormatting>
  <conditionalFormatting sqref="E77:E91">
    <cfRule type="cellIs" dxfId="922" priority="753" operator="lessThan">
      <formula>0</formula>
    </cfRule>
    <cfRule type="cellIs" dxfId="921" priority="754" operator="equal">
      <formula>"-"</formula>
    </cfRule>
    <cfRule type="cellIs" dxfId="920" priority="755" operator="greaterThan">
      <formula>0</formula>
    </cfRule>
  </conditionalFormatting>
  <conditionalFormatting sqref="E77:E91">
    <cfRule type="cellIs" dxfId="919" priority="751" operator="equal">
      <formula>0</formula>
    </cfRule>
    <cfRule type="cellIs" dxfId="918" priority="752" operator="equal">
      <formula>"ND"</formula>
    </cfRule>
  </conditionalFormatting>
  <conditionalFormatting sqref="E77:E91">
    <cfRule type="cellIs" dxfId="917" priority="748" operator="lessThan">
      <formula>0</formula>
    </cfRule>
    <cfRule type="cellIs" dxfId="916" priority="749" operator="equal">
      <formula>"-"</formula>
    </cfRule>
    <cfRule type="cellIs" dxfId="915" priority="750" operator="greaterThan">
      <formula>0</formula>
    </cfRule>
  </conditionalFormatting>
  <conditionalFormatting sqref="E77:E91">
    <cfRule type="cellIs" dxfId="914" priority="746" operator="equal">
      <formula>0</formula>
    </cfRule>
    <cfRule type="cellIs" dxfId="913" priority="747" operator="equal">
      <formula>"ND"</formula>
    </cfRule>
  </conditionalFormatting>
  <conditionalFormatting sqref="E77:E91">
    <cfRule type="cellIs" dxfId="912" priority="743" operator="lessThan">
      <formula>0</formula>
    </cfRule>
    <cfRule type="cellIs" dxfId="911" priority="744" operator="equal">
      <formula>"-"</formula>
    </cfRule>
    <cfRule type="cellIs" dxfId="910" priority="745" operator="greaterThan">
      <formula>0</formula>
    </cfRule>
  </conditionalFormatting>
  <conditionalFormatting sqref="E77:E91">
    <cfRule type="cellIs" dxfId="909" priority="741" operator="equal">
      <formula>0</formula>
    </cfRule>
    <cfRule type="cellIs" dxfId="908" priority="742" operator="equal">
      <formula>"ND"</formula>
    </cfRule>
  </conditionalFormatting>
  <conditionalFormatting sqref="E77:E91">
    <cfRule type="cellIs" dxfId="907" priority="738" operator="lessThan">
      <formula>0</formula>
    </cfRule>
    <cfRule type="cellIs" dxfId="906" priority="739" operator="equal">
      <formula>"-"</formula>
    </cfRule>
    <cfRule type="cellIs" dxfId="905" priority="740" operator="greaterThan">
      <formula>0</formula>
    </cfRule>
  </conditionalFormatting>
  <conditionalFormatting sqref="E77:E91">
    <cfRule type="cellIs" dxfId="904" priority="736" operator="equal">
      <formula>0</formula>
    </cfRule>
    <cfRule type="cellIs" dxfId="903" priority="737" operator="equal">
      <formula>"ND"</formula>
    </cfRule>
  </conditionalFormatting>
  <conditionalFormatting sqref="E77:E91">
    <cfRule type="cellIs" dxfId="902" priority="733" operator="lessThan">
      <formula>0</formula>
    </cfRule>
    <cfRule type="cellIs" dxfId="901" priority="734" operator="equal">
      <formula>"-"</formula>
    </cfRule>
    <cfRule type="cellIs" dxfId="900" priority="735" operator="greaterThan">
      <formula>0</formula>
    </cfRule>
  </conditionalFormatting>
  <conditionalFormatting sqref="E77:E91">
    <cfRule type="cellIs" dxfId="899" priority="731" operator="equal">
      <formula>0</formula>
    </cfRule>
    <cfRule type="cellIs" dxfId="898" priority="732" operator="equal">
      <formula>"ND"</formula>
    </cfRule>
  </conditionalFormatting>
  <conditionalFormatting sqref="E77:E91">
    <cfRule type="cellIs" dxfId="897" priority="728" operator="lessThan">
      <formula>0</formula>
    </cfRule>
    <cfRule type="cellIs" dxfId="896" priority="729" operator="equal">
      <formula>"-"</formula>
    </cfRule>
    <cfRule type="cellIs" dxfId="895" priority="730" operator="greaterThan">
      <formula>0</formula>
    </cfRule>
  </conditionalFormatting>
  <conditionalFormatting sqref="E77:E91">
    <cfRule type="cellIs" dxfId="894" priority="726" operator="equal">
      <formula>0</formula>
    </cfRule>
    <cfRule type="cellIs" dxfId="893" priority="727" operator="equal">
      <formula>"ND"</formula>
    </cfRule>
  </conditionalFormatting>
  <conditionalFormatting sqref="E77:E91">
    <cfRule type="cellIs" dxfId="892" priority="723" operator="lessThan">
      <formula>0</formula>
    </cfRule>
    <cfRule type="cellIs" dxfId="891" priority="724" operator="equal">
      <formula>"-"</formula>
    </cfRule>
    <cfRule type="cellIs" dxfId="890" priority="725" operator="greaterThan">
      <formula>0</formula>
    </cfRule>
  </conditionalFormatting>
  <conditionalFormatting sqref="E77:E91">
    <cfRule type="cellIs" dxfId="889" priority="721" operator="equal">
      <formula>0</formula>
    </cfRule>
    <cfRule type="cellIs" dxfId="888" priority="722" operator="equal">
      <formula>"ND"</formula>
    </cfRule>
  </conditionalFormatting>
  <conditionalFormatting sqref="E77:E91">
    <cfRule type="cellIs" dxfId="887" priority="718" operator="lessThan">
      <formula>0</formula>
    </cfRule>
    <cfRule type="cellIs" dxfId="886" priority="719" operator="equal">
      <formula>"-"</formula>
    </cfRule>
    <cfRule type="cellIs" dxfId="885" priority="720" operator="greaterThan">
      <formula>0</formula>
    </cfRule>
  </conditionalFormatting>
  <conditionalFormatting sqref="E77:E91">
    <cfRule type="cellIs" dxfId="884" priority="716" operator="equal">
      <formula>0</formula>
    </cfRule>
    <cfRule type="cellIs" dxfId="883" priority="717" operator="equal">
      <formula>"ND"</formula>
    </cfRule>
  </conditionalFormatting>
  <conditionalFormatting sqref="E77:E91">
    <cfRule type="cellIs" dxfId="882" priority="713" operator="lessThan">
      <formula>0</formula>
    </cfRule>
    <cfRule type="cellIs" dxfId="881" priority="714" operator="equal">
      <formula>"-"</formula>
    </cfRule>
    <cfRule type="cellIs" dxfId="880" priority="715" operator="greaterThan">
      <formula>0</formula>
    </cfRule>
  </conditionalFormatting>
  <conditionalFormatting sqref="E77:E91">
    <cfRule type="cellIs" dxfId="879" priority="711" operator="equal">
      <formula>0</formula>
    </cfRule>
    <cfRule type="cellIs" dxfId="878" priority="712" operator="equal">
      <formula>"ND"</formula>
    </cfRule>
  </conditionalFormatting>
  <conditionalFormatting sqref="E77:E91">
    <cfRule type="cellIs" dxfId="877" priority="708" operator="lessThan">
      <formula>0</formula>
    </cfRule>
    <cfRule type="cellIs" dxfId="876" priority="709" operator="equal">
      <formula>"-"</formula>
    </cfRule>
    <cfRule type="cellIs" dxfId="875" priority="710" operator="greaterThan">
      <formula>0</formula>
    </cfRule>
  </conditionalFormatting>
  <conditionalFormatting sqref="E77:E91">
    <cfRule type="cellIs" dxfId="874" priority="706" operator="equal">
      <formula>0</formula>
    </cfRule>
    <cfRule type="cellIs" dxfId="873" priority="707" operator="equal">
      <formula>"ND"</formula>
    </cfRule>
  </conditionalFormatting>
  <conditionalFormatting sqref="E77:E91">
    <cfRule type="cellIs" dxfId="872" priority="703" operator="lessThan">
      <formula>0</formula>
    </cfRule>
    <cfRule type="cellIs" dxfId="871" priority="704" operator="equal">
      <formula>"-"</formula>
    </cfRule>
    <cfRule type="cellIs" dxfId="870" priority="705" operator="greaterThan">
      <formula>0</formula>
    </cfRule>
  </conditionalFormatting>
  <conditionalFormatting sqref="E77:E91">
    <cfRule type="cellIs" dxfId="869" priority="701" operator="equal">
      <formula>0</formula>
    </cfRule>
    <cfRule type="cellIs" dxfId="868" priority="702" operator="equal">
      <formula>"ND"</formula>
    </cfRule>
  </conditionalFormatting>
  <conditionalFormatting sqref="E92:E106">
    <cfRule type="cellIs" dxfId="867" priority="698" operator="lessThan">
      <formula>0</formula>
    </cfRule>
    <cfRule type="cellIs" dxfId="866" priority="699" operator="equal">
      <formula>"-"</formula>
    </cfRule>
    <cfRule type="cellIs" dxfId="865" priority="700" operator="greaterThan">
      <formula>0</formula>
    </cfRule>
  </conditionalFormatting>
  <conditionalFormatting sqref="E92:E106">
    <cfRule type="cellIs" dxfId="864" priority="696" operator="equal">
      <formula>0</formula>
    </cfRule>
    <cfRule type="cellIs" dxfId="863" priority="697" operator="equal">
      <formula>"ND"</formula>
    </cfRule>
  </conditionalFormatting>
  <conditionalFormatting sqref="E92:E106">
    <cfRule type="cellIs" dxfId="862" priority="693" operator="lessThan">
      <formula>0</formula>
    </cfRule>
    <cfRule type="cellIs" dxfId="861" priority="694" operator="equal">
      <formula>"-"</formula>
    </cfRule>
    <cfRule type="cellIs" dxfId="860" priority="695" operator="greaterThan">
      <formula>0</formula>
    </cfRule>
  </conditionalFormatting>
  <conditionalFormatting sqref="E92:E106">
    <cfRule type="cellIs" dxfId="859" priority="691" operator="equal">
      <formula>0</formula>
    </cfRule>
    <cfRule type="cellIs" dxfId="858" priority="692" operator="equal">
      <formula>"ND"</formula>
    </cfRule>
  </conditionalFormatting>
  <conditionalFormatting sqref="E92:E106">
    <cfRule type="cellIs" dxfId="857" priority="688" operator="lessThan">
      <formula>0</formula>
    </cfRule>
    <cfRule type="cellIs" dxfId="856" priority="689" operator="equal">
      <formula>"-"</formula>
    </cfRule>
    <cfRule type="cellIs" dxfId="855" priority="690" operator="greaterThan">
      <formula>0</formula>
    </cfRule>
  </conditionalFormatting>
  <conditionalFormatting sqref="E92:E106">
    <cfRule type="cellIs" dxfId="854" priority="686" operator="equal">
      <formula>0</formula>
    </cfRule>
    <cfRule type="cellIs" dxfId="853" priority="687" operator="equal">
      <formula>"ND"</formula>
    </cfRule>
  </conditionalFormatting>
  <conditionalFormatting sqref="E92:E106">
    <cfRule type="cellIs" dxfId="852" priority="683" operator="lessThan">
      <formula>0</formula>
    </cfRule>
    <cfRule type="cellIs" dxfId="851" priority="684" operator="equal">
      <formula>"-"</formula>
    </cfRule>
    <cfRule type="cellIs" dxfId="850" priority="685" operator="greaterThan">
      <formula>0</formula>
    </cfRule>
  </conditionalFormatting>
  <conditionalFormatting sqref="E92:E106">
    <cfRule type="cellIs" dxfId="849" priority="681" operator="equal">
      <formula>0</formula>
    </cfRule>
    <cfRule type="cellIs" dxfId="848" priority="682" operator="equal">
      <formula>"ND"</formula>
    </cfRule>
  </conditionalFormatting>
  <conditionalFormatting sqref="E92:E106">
    <cfRule type="cellIs" dxfId="847" priority="678" operator="lessThan">
      <formula>0</formula>
    </cfRule>
    <cfRule type="cellIs" dxfId="846" priority="679" operator="equal">
      <formula>"-"</formula>
    </cfRule>
    <cfRule type="cellIs" dxfId="845" priority="680" operator="greaterThan">
      <formula>0</formula>
    </cfRule>
  </conditionalFormatting>
  <conditionalFormatting sqref="E92:E106">
    <cfRule type="cellIs" dxfId="844" priority="676" operator="equal">
      <formula>0</formula>
    </cfRule>
    <cfRule type="cellIs" dxfId="843" priority="677" operator="equal">
      <formula>"ND"</formula>
    </cfRule>
  </conditionalFormatting>
  <conditionalFormatting sqref="E92:E106">
    <cfRule type="cellIs" dxfId="842" priority="673" operator="lessThan">
      <formula>0</formula>
    </cfRule>
    <cfRule type="cellIs" dxfId="841" priority="674" operator="equal">
      <formula>"-"</formula>
    </cfRule>
    <cfRule type="cellIs" dxfId="840" priority="675" operator="greaterThan">
      <formula>0</formula>
    </cfRule>
  </conditionalFormatting>
  <conditionalFormatting sqref="E92:E106">
    <cfRule type="cellIs" dxfId="839" priority="671" operator="equal">
      <formula>0</formula>
    </cfRule>
    <cfRule type="cellIs" dxfId="838" priority="672" operator="equal">
      <formula>"ND"</formula>
    </cfRule>
  </conditionalFormatting>
  <conditionalFormatting sqref="E92:E106">
    <cfRule type="cellIs" dxfId="837" priority="668" operator="lessThan">
      <formula>0</formula>
    </cfRule>
    <cfRule type="cellIs" dxfId="836" priority="669" operator="equal">
      <formula>"-"</formula>
    </cfRule>
    <cfRule type="cellIs" dxfId="835" priority="670" operator="greaterThan">
      <formula>0</formula>
    </cfRule>
  </conditionalFormatting>
  <conditionalFormatting sqref="E92:E106">
    <cfRule type="cellIs" dxfId="834" priority="666" operator="equal">
      <formula>0</formula>
    </cfRule>
    <cfRule type="cellIs" dxfId="833" priority="667" operator="equal">
      <formula>"ND"</formula>
    </cfRule>
  </conditionalFormatting>
  <conditionalFormatting sqref="E92:E106">
    <cfRule type="cellIs" dxfId="832" priority="663" operator="lessThan">
      <formula>0</formula>
    </cfRule>
    <cfRule type="cellIs" dxfId="831" priority="664" operator="equal">
      <formula>"-"</formula>
    </cfRule>
    <cfRule type="cellIs" dxfId="830" priority="665" operator="greaterThan">
      <formula>0</formula>
    </cfRule>
  </conditionalFormatting>
  <conditionalFormatting sqref="E92:E106">
    <cfRule type="cellIs" dxfId="829" priority="661" operator="equal">
      <formula>0</formula>
    </cfRule>
    <cfRule type="cellIs" dxfId="828" priority="662" operator="equal">
      <formula>"ND"</formula>
    </cfRule>
  </conditionalFormatting>
  <conditionalFormatting sqref="E92:E106">
    <cfRule type="cellIs" dxfId="827" priority="658" operator="lessThan">
      <formula>0</formula>
    </cfRule>
    <cfRule type="cellIs" dxfId="826" priority="659" operator="equal">
      <formula>"-"</formula>
    </cfRule>
    <cfRule type="cellIs" dxfId="825" priority="660" operator="greaterThan">
      <formula>0</formula>
    </cfRule>
  </conditionalFormatting>
  <conditionalFormatting sqref="E92:E106">
    <cfRule type="cellIs" dxfId="824" priority="656" operator="equal">
      <formula>0</formula>
    </cfRule>
    <cfRule type="cellIs" dxfId="823" priority="657" operator="equal">
      <formula>"ND"</formula>
    </cfRule>
  </conditionalFormatting>
  <conditionalFormatting sqref="E92:E106">
    <cfRule type="cellIs" dxfId="822" priority="653" operator="lessThan">
      <formula>0</formula>
    </cfRule>
    <cfRule type="cellIs" dxfId="821" priority="654" operator="equal">
      <formula>"-"</formula>
    </cfRule>
    <cfRule type="cellIs" dxfId="820" priority="655" operator="greaterThan">
      <formula>0</formula>
    </cfRule>
  </conditionalFormatting>
  <conditionalFormatting sqref="E92:E106">
    <cfRule type="cellIs" dxfId="819" priority="651" operator="equal">
      <formula>0</formula>
    </cfRule>
    <cfRule type="cellIs" dxfId="818" priority="652" operator="equal">
      <formula>"ND"</formula>
    </cfRule>
  </conditionalFormatting>
  <conditionalFormatting sqref="E92:E106">
    <cfRule type="cellIs" dxfId="817" priority="648" operator="lessThan">
      <formula>0</formula>
    </cfRule>
    <cfRule type="cellIs" dxfId="816" priority="649" operator="equal">
      <formula>"-"</formula>
    </cfRule>
    <cfRule type="cellIs" dxfId="815" priority="650" operator="greaterThan">
      <formula>0</formula>
    </cfRule>
  </conditionalFormatting>
  <conditionalFormatting sqref="E92:E106">
    <cfRule type="cellIs" dxfId="814" priority="646" operator="equal">
      <formula>0</formula>
    </cfRule>
    <cfRule type="cellIs" dxfId="813" priority="647" operator="equal">
      <formula>"ND"</formula>
    </cfRule>
  </conditionalFormatting>
  <conditionalFormatting sqref="E92:E106">
    <cfRule type="cellIs" dxfId="812" priority="643" operator="lessThan">
      <formula>0</formula>
    </cfRule>
    <cfRule type="cellIs" dxfId="811" priority="644" operator="equal">
      <formula>"-"</formula>
    </cfRule>
    <cfRule type="cellIs" dxfId="810" priority="645" operator="greaterThan">
      <formula>0</formula>
    </cfRule>
  </conditionalFormatting>
  <conditionalFormatting sqref="E92:E106">
    <cfRule type="cellIs" dxfId="809" priority="641" operator="equal">
      <formula>0</formula>
    </cfRule>
    <cfRule type="cellIs" dxfId="808" priority="642" operator="equal">
      <formula>"ND"</formula>
    </cfRule>
  </conditionalFormatting>
  <conditionalFormatting sqref="E92:E106">
    <cfRule type="cellIs" dxfId="807" priority="638" operator="lessThan">
      <formula>0</formula>
    </cfRule>
    <cfRule type="cellIs" dxfId="806" priority="639" operator="equal">
      <formula>"-"</formula>
    </cfRule>
    <cfRule type="cellIs" dxfId="805" priority="640" operator="greaterThan">
      <formula>0</formula>
    </cfRule>
  </conditionalFormatting>
  <conditionalFormatting sqref="E92:E106">
    <cfRule type="cellIs" dxfId="804" priority="636" operator="equal">
      <formula>0</formula>
    </cfRule>
    <cfRule type="cellIs" dxfId="803" priority="637" operator="equal">
      <formula>"ND"</formula>
    </cfRule>
  </conditionalFormatting>
  <conditionalFormatting sqref="E92:E106">
    <cfRule type="cellIs" dxfId="802" priority="633" operator="lessThan">
      <formula>0</formula>
    </cfRule>
    <cfRule type="cellIs" dxfId="801" priority="634" operator="equal">
      <formula>"-"</formula>
    </cfRule>
    <cfRule type="cellIs" dxfId="800" priority="635" operator="greaterThan">
      <formula>0</formula>
    </cfRule>
  </conditionalFormatting>
  <conditionalFormatting sqref="E92:E106">
    <cfRule type="cellIs" dxfId="799" priority="631" operator="equal">
      <formula>0</formula>
    </cfRule>
    <cfRule type="cellIs" dxfId="798" priority="632" operator="equal">
      <formula>"ND"</formula>
    </cfRule>
  </conditionalFormatting>
  <conditionalFormatting sqref="E92:E106">
    <cfRule type="cellIs" dxfId="797" priority="628" operator="lessThan">
      <formula>0</formula>
    </cfRule>
    <cfRule type="cellIs" dxfId="796" priority="629" operator="equal">
      <formula>"-"</formula>
    </cfRule>
    <cfRule type="cellIs" dxfId="795" priority="630" operator="greaterThan">
      <formula>0</formula>
    </cfRule>
  </conditionalFormatting>
  <conditionalFormatting sqref="E92:E106">
    <cfRule type="cellIs" dxfId="794" priority="626" operator="equal">
      <formula>0</formula>
    </cfRule>
    <cfRule type="cellIs" dxfId="793" priority="627" operator="equal">
      <formula>"ND"</formula>
    </cfRule>
  </conditionalFormatting>
  <conditionalFormatting sqref="E92:E106">
    <cfRule type="cellIs" dxfId="792" priority="623" operator="lessThan">
      <formula>0</formula>
    </cfRule>
    <cfRule type="cellIs" dxfId="791" priority="624" operator="equal">
      <formula>"-"</formula>
    </cfRule>
    <cfRule type="cellIs" dxfId="790" priority="625" operator="greaterThan">
      <formula>0</formula>
    </cfRule>
  </conditionalFormatting>
  <conditionalFormatting sqref="E92:E106">
    <cfRule type="cellIs" dxfId="789" priority="621" operator="equal">
      <formula>0</formula>
    </cfRule>
    <cfRule type="cellIs" dxfId="788" priority="622" operator="equal">
      <formula>"ND"</formula>
    </cfRule>
  </conditionalFormatting>
  <conditionalFormatting sqref="E92:E106">
    <cfRule type="cellIs" dxfId="787" priority="618" operator="lessThan">
      <formula>0</formula>
    </cfRule>
    <cfRule type="cellIs" dxfId="786" priority="619" operator="equal">
      <formula>"-"</formula>
    </cfRule>
    <cfRule type="cellIs" dxfId="785" priority="620" operator="greaterThan">
      <formula>0</formula>
    </cfRule>
  </conditionalFormatting>
  <conditionalFormatting sqref="E92:E106">
    <cfRule type="cellIs" dxfId="784" priority="616" operator="equal">
      <formula>0</formula>
    </cfRule>
    <cfRule type="cellIs" dxfId="783" priority="617" operator="equal">
      <formula>"ND"</formula>
    </cfRule>
  </conditionalFormatting>
  <conditionalFormatting sqref="E107:E121">
    <cfRule type="cellIs" dxfId="782" priority="613" operator="lessThan">
      <formula>0</formula>
    </cfRule>
    <cfRule type="cellIs" dxfId="781" priority="614" operator="equal">
      <formula>"-"</formula>
    </cfRule>
    <cfRule type="cellIs" dxfId="780" priority="615" operator="greaterThan">
      <formula>0</formula>
    </cfRule>
  </conditionalFormatting>
  <conditionalFormatting sqref="E107:E121">
    <cfRule type="cellIs" dxfId="779" priority="611" operator="equal">
      <formula>0</formula>
    </cfRule>
    <cfRule type="cellIs" dxfId="778" priority="612" operator="equal">
      <formula>"ND"</formula>
    </cfRule>
  </conditionalFormatting>
  <conditionalFormatting sqref="E107:E121">
    <cfRule type="cellIs" dxfId="777" priority="608" operator="lessThan">
      <formula>0</formula>
    </cfRule>
    <cfRule type="cellIs" dxfId="776" priority="609" operator="equal">
      <formula>"-"</formula>
    </cfRule>
    <cfRule type="cellIs" dxfId="775" priority="610" operator="greaterThan">
      <formula>0</formula>
    </cfRule>
  </conditionalFormatting>
  <conditionalFormatting sqref="E107:E121">
    <cfRule type="cellIs" dxfId="774" priority="606" operator="equal">
      <formula>0</formula>
    </cfRule>
    <cfRule type="cellIs" dxfId="773" priority="607" operator="equal">
      <formula>"ND"</formula>
    </cfRule>
  </conditionalFormatting>
  <conditionalFormatting sqref="E107:E121">
    <cfRule type="cellIs" dxfId="772" priority="603" operator="lessThan">
      <formula>0</formula>
    </cfRule>
    <cfRule type="cellIs" dxfId="771" priority="604" operator="equal">
      <formula>"-"</formula>
    </cfRule>
    <cfRule type="cellIs" dxfId="770" priority="605" operator="greaterThan">
      <formula>0</formula>
    </cfRule>
  </conditionalFormatting>
  <conditionalFormatting sqref="E107:E121">
    <cfRule type="cellIs" dxfId="769" priority="601" operator="equal">
      <formula>0</formula>
    </cfRule>
    <cfRule type="cellIs" dxfId="768" priority="602" operator="equal">
      <formula>"ND"</formula>
    </cfRule>
  </conditionalFormatting>
  <conditionalFormatting sqref="E107:E121">
    <cfRule type="cellIs" dxfId="767" priority="598" operator="lessThan">
      <formula>0</formula>
    </cfRule>
    <cfRule type="cellIs" dxfId="766" priority="599" operator="equal">
      <formula>"-"</formula>
    </cfRule>
    <cfRule type="cellIs" dxfId="765" priority="600" operator="greaterThan">
      <formula>0</formula>
    </cfRule>
  </conditionalFormatting>
  <conditionalFormatting sqref="E107:E121">
    <cfRule type="cellIs" dxfId="764" priority="596" operator="equal">
      <formula>0</formula>
    </cfRule>
    <cfRule type="cellIs" dxfId="763" priority="597" operator="equal">
      <formula>"ND"</formula>
    </cfRule>
  </conditionalFormatting>
  <conditionalFormatting sqref="E107:E121">
    <cfRule type="cellIs" dxfId="762" priority="593" operator="lessThan">
      <formula>0</formula>
    </cfRule>
    <cfRule type="cellIs" dxfId="761" priority="594" operator="equal">
      <formula>"-"</formula>
    </cfRule>
    <cfRule type="cellIs" dxfId="760" priority="595" operator="greaterThan">
      <formula>0</formula>
    </cfRule>
  </conditionalFormatting>
  <conditionalFormatting sqref="E107:E121">
    <cfRule type="cellIs" dxfId="759" priority="591" operator="equal">
      <formula>0</formula>
    </cfRule>
    <cfRule type="cellIs" dxfId="758" priority="592" operator="equal">
      <formula>"ND"</formula>
    </cfRule>
  </conditionalFormatting>
  <conditionalFormatting sqref="E107:E121">
    <cfRule type="cellIs" dxfId="757" priority="588" operator="lessThan">
      <formula>0</formula>
    </cfRule>
    <cfRule type="cellIs" dxfId="756" priority="589" operator="equal">
      <formula>"-"</formula>
    </cfRule>
    <cfRule type="cellIs" dxfId="755" priority="590" operator="greaterThan">
      <formula>0</formula>
    </cfRule>
  </conditionalFormatting>
  <conditionalFormatting sqref="E107:E121">
    <cfRule type="cellIs" dxfId="754" priority="586" operator="equal">
      <formula>0</formula>
    </cfRule>
    <cfRule type="cellIs" dxfId="753" priority="587" operator="equal">
      <formula>"ND"</formula>
    </cfRule>
  </conditionalFormatting>
  <conditionalFormatting sqref="E107:E121">
    <cfRule type="cellIs" dxfId="752" priority="583" operator="lessThan">
      <formula>0</formula>
    </cfRule>
    <cfRule type="cellIs" dxfId="751" priority="584" operator="equal">
      <formula>"-"</formula>
    </cfRule>
    <cfRule type="cellIs" dxfId="750" priority="585" operator="greaterThan">
      <formula>0</formula>
    </cfRule>
  </conditionalFormatting>
  <conditionalFormatting sqref="E107:E121">
    <cfRule type="cellIs" dxfId="749" priority="581" operator="equal">
      <formula>0</formula>
    </cfRule>
    <cfRule type="cellIs" dxfId="748" priority="582" operator="equal">
      <formula>"ND"</formula>
    </cfRule>
  </conditionalFormatting>
  <conditionalFormatting sqref="E107:E121">
    <cfRule type="cellIs" dxfId="747" priority="578" operator="lessThan">
      <formula>0</formula>
    </cfRule>
    <cfRule type="cellIs" dxfId="746" priority="579" operator="equal">
      <formula>"-"</formula>
    </cfRule>
    <cfRule type="cellIs" dxfId="745" priority="580" operator="greaterThan">
      <formula>0</formula>
    </cfRule>
  </conditionalFormatting>
  <conditionalFormatting sqref="E107:E121">
    <cfRule type="cellIs" dxfId="744" priority="576" operator="equal">
      <formula>0</formula>
    </cfRule>
    <cfRule type="cellIs" dxfId="743" priority="577" operator="equal">
      <formula>"ND"</formula>
    </cfRule>
  </conditionalFormatting>
  <conditionalFormatting sqref="E107:E121">
    <cfRule type="cellIs" dxfId="742" priority="573" operator="lessThan">
      <formula>0</formula>
    </cfRule>
    <cfRule type="cellIs" dxfId="741" priority="574" operator="equal">
      <formula>"-"</formula>
    </cfRule>
    <cfRule type="cellIs" dxfId="740" priority="575" operator="greaterThan">
      <formula>0</formula>
    </cfRule>
  </conditionalFormatting>
  <conditionalFormatting sqref="E107:E121">
    <cfRule type="cellIs" dxfId="739" priority="571" operator="equal">
      <formula>0</formula>
    </cfRule>
    <cfRule type="cellIs" dxfId="738" priority="572" operator="equal">
      <formula>"ND"</formula>
    </cfRule>
  </conditionalFormatting>
  <conditionalFormatting sqref="E107:E121">
    <cfRule type="cellIs" dxfId="737" priority="568" operator="lessThan">
      <formula>0</formula>
    </cfRule>
    <cfRule type="cellIs" dxfId="736" priority="569" operator="equal">
      <formula>"-"</formula>
    </cfRule>
    <cfRule type="cellIs" dxfId="735" priority="570" operator="greaterThan">
      <formula>0</formula>
    </cfRule>
  </conditionalFormatting>
  <conditionalFormatting sqref="E107:E121">
    <cfRule type="cellIs" dxfId="734" priority="566" operator="equal">
      <formula>0</formula>
    </cfRule>
    <cfRule type="cellIs" dxfId="733" priority="567" operator="equal">
      <formula>"ND"</formula>
    </cfRule>
  </conditionalFormatting>
  <conditionalFormatting sqref="E107:E121">
    <cfRule type="cellIs" dxfId="732" priority="563" operator="lessThan">
      <formula>0</formula>
    </cfRule>
    <cfRule type="cellIs" dxfId="731" priority="564" operator="equal">
      <formula>"-"</formula>
    </cfRule>
    <cfRule type="cellIs" dxfId="730" priority="565" operator="greaterThan">
      <formula>0</formula>
    </cfRule>
  </conditionalFormatting>
  <conditionalFormatting sqref="E107:E121">
    <cfRule type="cellIs" dxfId="729" priority="561" operator="equal">
      <formula>0</formula>
    </cfRule>
    <cfRule type="cellIs" dxfId="728" priority="562" operator="equal">
      <formula>"ND"</formula>
    </cfRule>
  </conditionalFormatting>
  <conditionalFormatting sqref="E107:E121">
    <cfRule type="cellIs" dxfId="727" priority="558" operator="lessThan">
      <formula>0</formula>
    </cfRule>
    <cfRule type="cellIs" dxfId="726" priority="559" operator="equal">
      <formula>"-"</formula>
    </cfRule>
    <cfRule type="cellIs" dxfId="725" priority="560" operator="greaterThan">
      <formula>0</formula>
    </cfRule>
  </conditionalFormatting>
  <conditionalFormatting sqref="E107:E121">
    <cfRule type="cellIs" dxfId="724" priority="556" operator="equal">
      <formula>0</formula>
    </cfRule>
    <cfRule type="cellIs" dxfId="723" priority="557" operator="equal">
      <formula>"ND"</formula>
    </cfRule>
  </conditionalFormatting>
  <conditionalFormatting sqref="E107:E121">
    <cfRule type="cellIs" dxfId="722" priority="553" operator="lessThan">
      <formula>0</formula>
    </cfRule>
    <cfRule type="cellIs" dxfId="721" priority="554" operator="equal">
      <formula>"-"</formula>
    </cfRule>
    <cfRule type="cellIs" dxfId="720" priority="555" operator="greaterThan">
      <formula>0</formula>
    </cfRule>
  </conditionalFormatting>
  <conditionalFormatting sqref="E107:E121">
    <cfRule type="cellIs" dxfId="719" priority="551" operator="equal">
      <formula>0</formula>
    </cfRule>
    <cfRule type="cellIs" dxfId="718" priority="552" operator="equal">
      <formula>"ND"</formula>
    </cfRule>
  </conditionalFormatting>
  <conditionalFormatting sqref="E107:E121">
    <cfRule type="cellIs" dxfId="717" priority="548" operator="lessThan">
      <formula>0</formula>
    </cfRule>
    <cfRule type="cellIs" dxfId="716" priority="549" operator="equal">
      <formula>"-"</formula>
    </cfRule>
    <cfRule type="cellIs" dxfId="715" priority="550" operator="greaterThan">
      <formula>0</formula>
    </cfRule>
  </conditionalFormatting>
  <conditionalFormatting sqref="E107:E121">
    <cfRule type="cellIs" dxfId="714" priority="546" operator="equal">
      <formula>0</formula>
    </cfRule>
    <cfRule type="cellIs" dxfId="713" priority="547" operator="equal">
      <formula>"ND"</formula>
    </cfRule>
  </conditionalFormatting>
  <conditionalFormatting sqref="E107:E121">
    <cfRule type="cellIs" dxfId="712" priority="543" operator="lessThan">
      <formula>0</formula>
    </cfRule>
    <cfRule type="cellIs" dxfId="711" priority="544" operator="equal">
      <formula>"-"</formula>
    </cfRule>
    <cfRule type="cellIs" dxfId="710" priority="545" operator="greaterThan">
      <formula>0</formula>
    </cfRule>
  </conditionalFormatting>
  <conditionalFormatting sqref="E107:E121">
    <cfRule type="cellIs" dxfId="709" priority="541" operator="equal">
      <formula>0</formula>
    </cfRule>
    <cfRule type="cellIs" dxfId="708" priority="542" operator="equal">
      <formula>"ND"</formula>
    </cfRule>
  </conditionalFormatting>
  <conditionalFormatting sqref="E107:E121">
    <cfRule type="cellIs" dxfId="707" priority="538" operator="lessThan">
      <formula>0</formula>
    </cfRule>
    <cfRule type="cellIs" dxfId="706" priority="539" operator="equal">
      <formula>"-"</formula>
    </cfRule>
    <cfRule type="cellIs" dxfId="705" priority="540" operator="greaterThan">
      <formula>0</formula>
    </cfRule>
  </conditionalFormatting>
  <conditionalFormatting sqref="E107:E121">
    <cfRule type="cellIs" dxfId="704" priority="536" operator="equal">
      <formula>0</formula>
    </cfRule>
    <cfRule type="cellIs" dxfId="703" priority="537" operator="equal">
      <formula>"ND"</formula>
    </cfRule>
  </conditionalFormatting>
  <conditionalFormatting sqref="E107:E121">
    <cfRule type="cellIs" dxfId="702" priority="533" operator="lessThan">
      <formula>0</formula>
    </cfRule>
    <cfRule type="cellIs" dxfId="701" priority="534" operator="equal">
      <formula>"-"</formula>
    </cfRule>
    <cfRule type="cellIs" dxfId="700" priority="535" operator="greaterThan">
      <formula>0</formula>
    </cfRule>
  </conditionalFormatting>
  <conditionalFormatting sqref="E107:E121">
    <cfRule type="cellIs" dxfId="699" priority="531" operator="equal">
      <formula>0</formula>
    </cfRule>
    <cfRule type="cellIs" dxfId="698" priority="532" operator="equal">
      <formula>"ND"</formula>
    </cfRule>
  </conditionalFormatting>
  <conditionalFormatting sqref="E107:E121">
    <cfRule type="cellIs" dxfId="697" priority="528" operator="lessThan">
      <formula>0</formula>
    </cfRule>
    <cfRule type="cellIs" dxfId="696" priority="529" operator="equal">
      <formula>"-"</formula>
    </cfRule>
    <cfRule type="cellIs" dxfId="695" priority="530" operator="greaterThan">
      <formula>0</formula>
    </cfRule>
  </conditionalFormatting>
  <conditionalFormatting sqref="E107:E121">
    <cfRule type="cellIs" dxfId="694" priority="526" operator="equal">
      <formula>0</formula>
    </cfRule>
    <cfRule type="cellIs" dxfId="693" priority="527" operator="equal">
      <formula>"ND"</formula>
    </cfRule>
  </conditionalFormatting>
  <conditionalFormatting sqref="E122:E136">
    <cfRule type="cellIs" dxfId="692" priority="523" operator="lessThan">
      <formula>0</formula>
    </cfRule>
    <cfRule type="cellIs" dxfId="691" priority="524" operator="equal">
      <formula>"-"</formula>
    </cfRule>
    <cfRule type="cellIs" dxfId="690" priority="525" operator="greaterThan">
      <formula>0</formula>
    </cfRule>
  </conditionalFormatting>
  <conditionalFormatting sqref="E122:E136">
    <cfRule type="cellIs" dxfId="689" priority="521" operator="equal">
      <formula>0</formula>
    </cfRule>
    <cfRule type="cellIs" dxfId="688" priority="522" operator="equal">
      <formula>"ND"</formula>
    </cfRule>
  </conditionalFormatting>
  <conditionalFormatting sqref="E122:E136">
    <cfRule type="cellIs" dxfId="687" priority="518" operator="lessThan">
      <formula>0</formula>
    </cfRule>
    <cfRule type="cellIs" dxfId="686" priority="519" operator="equal">
      <formula>"-"</formula>
    </cfRule>
    <cfRule type="cellIs" dxfId="685" priority="520" operator="greaterThan">
      <formula>0</formula>
    </cfRule>
  </conditionalFormatting>
  <conditionalFormatting sqref="E122:E136">
    <cfRule type="cellIs" dxfId="684" priority="516" operator="equal">
      <formula>0</formula>
    </cfRule>
    <cfRule type="cellIs" dxfId="683" priority="517" operator="equal">
      <formula>"ND"</formula>
    </cfRule>
  </conditionalFormatting>
  <conditionalFormatting sqref="E122:E136">
    <cfRule type="cellIs" dxfId="682" priority="513" operator="lessThan">
      <formula>0</formula>
    </cfRule>
    <cfRule type="cellIs" dxfId="681" priority="514" operator="equal">
      <formula>"-"</formula>
    </cfRule>
    <cfRule type="cellIs" dxfId="680" priority="515" operator="greaterThan">
      <formula>0</formula>
    </cfRule>
  </conditionalFormatting>
  <conditionalFormatting sqref="E122:E136">
    <cfRule type="cellIs" dxfId="679" priority="511" operator="equal">
      <formula>0</formula>
    </cfRule>
    <cfRule type="cellIs" dxfId="678" priority="512" operator="equal">
      <formula>"ND"</formula>
    </cfRule>
  </conditionalFormatting>
  <conditionalFormatting sqref="E122:E136">
    <cfRule type="cellIs" dxfId="677" priority="508" operator="lessThan">
      <formula>0</formula>
    </cfRule>
    <cfRule type="cellIs" dxfId="676" priority="509" operator="equal">
      <formula>"-"</formula>
    </cfRule>
    <cfRule type="cellIs" dxfId="675" priority="510" operator="greaterThan">
      <formula>0</formula>
    </cfRule>
  </conditionalFormatting>
  <conditionalFormatting sqref="E122:E136">
    <cfRule type="cellIs" dxfId="674" priority="506" operator="equal">
      <formula>0</formula>
    </cfRule>
    <cfRule type="cellIs" dxfId="673" priority="507" operator="equal">
      <formula>"ND"</formula>
    </cfRule>
  </conditionalFormatting>
  <conditionalFormatting sqref="E122:E136">
    <cfRule type="cellIs" dxfId="672" priority="503" operator="lessThan">
      <formula>0</formula>
    </cfRule>
    <cfRule type="cellIs" dxfId="671" priority="504" operator="equal">
      <formula>"-"</formula>
    </cfRule>
    <cfRule type="cellIs" dxfId="670" priority="505" operator="greaterThan">
      <formula>0</formula>
    </cfRule>
  </conditionalFormatting>
  <conditionalFormatting sqref="E122:E136">
    <cfRule type="cellIs" dxfId="669" priority="501" operator="equal">
      <formula>0</formula>
    </cfRule>
    <cfRule type="cellIs" dxfId="668" priority="502" operator="equal">
      <formula>"ND"</formula>
    </cfRule>
  </conditionalFormatting>
  <conditionalFormatting sqref="E122:E136">
    <cfRule type="cellIs" dxfId="667" priority="498" operator="lessThan">
      <formula>0</formula>
    </cfRule>
    <cfRule type="cellIs" dxfId="666" priority="499" operator="equal">
      <formula>"-"</formula>
    </cfRule>
    <cfRule type="cellIs" dxfId="665" priority="500" operator="greaterThan">
      <formula>0</formula>
    </cfRule>
  </conditionalFormatting>
  <conditionalFormatting sqref="E122:E136">
    <cfRule type="cellIs" dxfId="664" priority="496" operator="equal">
      <formula>0</formula>
    </cfRule>
    <cfRule type="cellIs" dxfId="663" priority="497" operator="equal">
      <formula>"ND"</formula>
    </cfRule>
  </conditionalFormatting>
  <conditionalFormatting sqref="E122:E136">
    <cfRule type="cellIs" dxfId="662" priority="493" operator="lessThan">
      <formula>0</formula>
    </cfRule>
    <cfRule type="cellIs" dxfId="661" priority="494" operator="equal">
      <formula>"-"</formula>
    </cfRule>
    <cfRule type="cellIs" dxfId="660" priority="495" operator="greaterThan">
      <formula>0</formula>
    </cfRule>
  </conditionalFormatting>
  <conditionalFormatting sqref="E122:E136">
    <cfRule type="cellIs" dxfId="659" priority="491" operator="equal">
      <formula>0</formula>
    </cfRule>
    <cfRule type="cellIs" dxfId="658" priority="492" operator="equal">
      <formula>"ND"</formula>
    </cfRule>
  </conditionalFormatting>
  <conditionalFormatting sqref="E122:E136">
    <cfRule type="cellIs" dxfId="657" priority="488" operator="lessThan">
      <formula>0</formula>
    </cfRule>
    <cfRule type="cellIs" dxfId="656" priority="489" operator="equal">
      <formula>"-"</formula>
    </cfRule>
    <cfRule type="cellIs" dxfId="655" priority="490" operator="greaterThan">
      <formula>0</formula>
    </cfRule>
  </conditionalFormatting>
  <conditionalFormatting sqref="E122:E136">
    <cfRule type="cellIs" dxfId="654" priority="486" operator="equal">
      <formula>0</formula>
    </cfRule>
    <cfRule type="cellIs" dxfId="653" priority="487" operator="equal">
      <formula>"ND"</formula>
    </cfRule>
  </conditionalFormatting>
  <conditionalFormatting sqref="E122:E136">
    <cfRule type="cellIs" dxfId="652" priority="483" operator="lessThan">
      <formula>0</formula>
    </cfRule>
    <cfRule type="cellIs" dxfId="651" priority="484" operator="equal">
      <formula>"-"</formula>
    </cfRule>
    <cfRule type="cellIs" dxfId="650" priority="485" operator="greaterThan">
      <formula>0</formula>
    </cfRule>
  </conditionalFormatting>
  <conditionalFormatting sqref="E122:E136">
    <cfRule type="cellIs" dxfId="649" priority="481" operator="equal">
      <formula>0</formula>
    </cfRule>
    <cfRule type="cellIs" dxfId="648" priority="482" operator="equal">
      <formula>"ND"</formula>
    </cfRule>
  </conditionalFormatting>
  <conditionalFormatting sqref="E122:E136">
    <cfRule type="cellIs" dxfId="647" priority="478" operator="lessThan">
      <formula>0</formula>
    </cfRule>
    <cfRule type="cellIs" dxfId="646" priority="479" operator="equal">
      <formula>"-"</formula>
    </cfRule>
    <cfRule type="cellIs" dxfId="645" priority="480" operator="greaterThan">
      <formula>0</formula>
    </cfRule>
  </conditionalFormatting>
  <conditionalFormatting sqref="E122:E136">
    <cfRule type="cellIs" dxfId="644" priority="476" operator="equal">
      <formula>0</formula>
    </cfRule>
    <cfRule type="cellIs" dxfId="643" priority="477" operator="equal">
      <formula>"ND"</formula>
    </cfRule>
  </conditionalFormatting>
  <conditionalFormatting sqref="E122:E136">
    <cfRule type="cellIs" dxfId="642" priority="473" operator="lessThan">
      <formula>0</formula>
    </cfRule>
    <cfRule type="cellIs" dxfId="641" priority="474" operator="equal">
      <formula>"-"</formula>
    </cfRule>
    <cfRule type="cellIs" dxfId="640" priority="475" operator="greaterThan">
      <formula>0</formula>
    </cfRule>
  </conditionalFormatting>
  <conditionalFormatting sqref="E122:E136">
    <cfRule type="cellIs" dxfId="639" priority="471" operator="equal">
      <formula>0</formula>
    </cfRule>
    <cfRule type="cellIs" dxfId="638" priority="472" operator="equal">
      <formula>"ND"</formula>
    </cfRule>
  </conditionalFormatting>
  <conditionalFormatting sqref="E122:E136">
    <cfRule type="cellIs" dxfId="637" priority="468" operator="lessThan">
      <formula>0</formula>
    </cfRule>
    <cfRule type="cellIs" dxfId="636" priority="469" operator="equal">
      <formula>"-"</formula>
    </cfRule>
    <cfRule type="cellIs" dxfId="635" priority="470" operator="greaterThan">
      <formula>0</formula>
    </cfRule>
  </conditionalFormatting>
  <conditionalFormatting sqref="E122:E136">
    <cfRule type="cellIs" dxfId="634" priority="466" operator="equal">
      <formula>0</formula>
    </cfRule>
    <cfRule type="cellIs" dxfId="633" priority="467" operator="equal">
      <formula>"ND"</formula>
    </cfRule>
  </conditionalFormatting>
  <conditionalFormatting sqref="E122:E136">
    <cfRule type="cellIs" dxfId="632" priority="463" operator="lessThan">
      <formula>0</formula>
    </cfRule>
    <cfRule type="cellIs" dxfId="631" priority="464" operator="equal">
      <formula>"-"</formula>
    </cfRule>
    <cfRule type="cellIs" dxfId="630" priority="465" operator="greaterThan">
      <formula>0</formula>
    </cfRule>
  </conditionalFormatting>
  <conditionalFormatting sqref="E122:E136">
    <cfRule type="cellIs" dxfId="629" priority="461" operator="equal">
      <formula>0</formula>
    </cfRule>
    <cfRule type="cellIs" dxfId="628" priority="462" operator="equal">
      <formula>"ND"</formula>
    </cfRule>
  </conditionalFormatting>
  <conditionalFormatting sqref="E122:E136">
    <cfRule type="cellIs" dxfId="627" priority="458" operator="lessThan">
      <formula>0</formula>
    </cfRule>
    <cfRule type="cellIs" dxfId="626" priority="459" operator="equal">
      <formula>"-"</formula>
    </cfRule>
    <cfRule type="cellIs" dxfId="625" priority="460" operator="greaterThan">
      <formula>0</formula>
    </cfRule>
  </conditionalFormatting>
  <conditionalFormatting sqref="E122:E136">
    <cfRule type="cellIs" dxfId="624" priority="456" operator="equal">
      <formula>0</formula>
    </cfRule>
    <cfRule type="cellIs" dxfId="623" priority="457" operator="equal">
      <formula>"ND"</formula>
    </cfRule>
  </conditionalFormatting>
  <conditionalFormatting sqref="E122:E136">
    <cfRule type="cellIs" dxfId="622" priority="453" operator="lessThan">
      <formula>0</formula>
    </cfRule>
    <cfRule type="cellIs" dxfId="621" priority="454" operator="equal">
      <formula>"-"</formula>
    </cfRule>
    <cfRule type="cellIs" dxfId="620" priority="455" operator="greaterThan">
      <formula>0</formula>
    </cfRule>
  </conditionalFormatting>
  <conditionalFormatting sqref="E122:E136">
    <cfRule type="cellIs" dxfId="619" priority="451" operator="equal">
      <formula>0</formula>
    </cfRule>
    <cfRule type="cellIs" dxfId="618" priority="452" operator="equal">
      <formula>"ND"</formula>
    </cfRule>
  </conditionalFormatting>
  <conditionalFormatting sqref="E122:E136">
    <cfRule type="cellIs" dxfId="617" priority="448" operator="lessThan">
      <formula>0</formula>
    </cfRule>
    <cfRule type="cellIs" dxfId="616" priority="449" operator="equal">
      <formula>"-"</formula>
    </cfRule>
    <cfRule type="cellIs" dxfId="615" priority="450" operator="greaterThan">
      <formula>0</formula>
    </cfRule>
  </conditionalFormatting>
  <conditionalFormatting sqref="E122:E136">
    <cfRule type="cellIs" dxfId="614" priority="446" operator="equal">
      <formula>0</formula>
    </cfRule>
    <cfRule type="cellIs" dxfId="613" priority="447" operator="equal">
      <formula>"ND"</formula>
    </cfRule>
  </conditionalFormatting>
  <conditionalFormatting sqref="E122:E136">
    <cfRule type="cellIs" dxfId="612" priority="443" operator="lessThan">
      <formula>0</formula>
    </cfRule>
    <cfRule type="cellIs" dxfId="611" priority="444" operator="equal">
      <formula>"-"</formula>
    </cfRule>
    <cfRule type="cellIs" dxfId="610" priority="445" operator="greaterThan">
      <formula>0</formula>
    </cfRule>
  </conditionalFormatting>
  <conditionalFormatting sqref="E122:E136">
    <cfRule type="cellIs" dxfId="609" priority="441" operator="equal">
      <formula>0</formula>
    </cfRule>
    <cfRule type="cellIs" dxfId="608" priority="442" operator="equal">
      <formula>"ND"</formula>
    </cfRule>
  </conditionalFormatting>
  <conditionalFormatting sqref="E122:E136">
    <cfRule type="cellIs" dxfId="607" priority="438" operator="lessThan">
      <formula>0</formula>
    </cfRule>
    <cfRule type="cellIs" dxfId="606" priority="439" operator="equal">
      <formula>"-"</formula>
    </cfRule>
    <cfRule type="cellIs" dxfId="605" priority="440" operator="greaterThan">
      <formula>0</formula>
    </cfRule>
  </conditionalFormatting>
  <conditionalFormatting sqref="E122:E136">
    <cfRule type="cellIs" dxfId="604" priority="436" operator="equal">
      <formula>0</formula>
    </cfRule>
    <cfRule type="cellIs" dxfId="603" priority="437" operator="equal">
      <formula>"ND"</formula>
    </cfRule>
  </conditionalFormatting>
  <conditionalFormatting sqref="E122:E136">
    <cfRule type="cellIs" dxfId="602" priority="433" operator="lessThan">
      <formula>0</formula>
    </cfRule>
    <cfRule type="cellIs" dxfId="601" priority="434" operator="equal">
      <formula>"-"</formula>
    </cfRule>
    <cfRule type="cellIs" dxfId="600" priority="435" operator="greaterThan">
      <formula>0</formula>
    </cfRule>
  </conditionalFormatting>
  <conditionalFormatting sqref="E122:E136">
    <cfRule type="cellIs" dxfId="599" priority="431" operator="equal">
      <formula>0</formula>
    </cfRule>
    <cfRule type="cellIs" dxfId="598" priority="432" operator="equal">
      <formula>"ND"</formula>
    </cfRule>
  </conditionalFormatting>
  <conditionalFormatting sqref="E137:E151">
    <cfRule type="cellIs" dxfId="597" priority="428" operator="lessThan">
      <formula>0</formula>
    </cfRule>
    <cfRule type="cellIs" dxfId="596" priority="429" operator="equal">
      <formula>"-"</formula>
    </cfRule>
    <cfRule type="cellIs" dxfId="595" priority="430" operator="greaterThan">
      <formula>0</formula>
    </cfRule>
  </conditionalFormatting>
  <conditionalFormatting sqref="E137:E151">
    <cfRule type="cellIs" dxfId="594" priority="426" operator="equal">
      <formula>0</formula>
    </cfRule>
    <cfRule type="cellIs" dxfId="593" priority="427" operator="equal">
      <formula>"ND"</formula>
    </cfRule>
  </conditionalFormatting>
  <conditionalFormatting sqref="E137:E151">
    <cfRule type="cellIs" dxfId="592" priority="423" operator="lessThan">
      <formula>0</formula>
    </cfRule>
    <cfRule type="cellIs" dxfId="591" priority="424" operator="equal">
      <formula>"-"</formula>
    </cfRule>
    <cfRule type="cellIs" dxfId="590" priority="425" operator="greaterThan">
      <formula>0</formula>
    </cfRule>
  </conditionalFormatting>
  <conditionalFormatting sqref="E137:E151">
    <cfRule type="cellIs" dxfId="589" priority="421" operator="equal">
      <formula>0</formula>
    </cfRule>
    <cfRule type="cellIs" dxfId="588" priority="422" operator="equal">
      <formula>"ND"</formula>
    </cfRule>
  </conditionalFormatting>
  <conditionalFormatting sqref="E137:E151">
    <cfRule type="cellIs" dxfId="587" priority="418" operator="lessThan">
      <formula>0</formula>
    </cfRule>
    <cfRule type="cellIs" dxfId="586" priority="419" operator="equal">
      <formula>"-"</formula>
    </cfRule>
    <cfRule type="cellIs" dxfId="585" priority="420" operator="greaterThan">
      <formula>0</formula>
    </cfRule>
  </conditionalFormatting>
  <conditionalFormatting sqref="E137:E151">
    <cfRule type="cellIs" dxfId="584" priority="416" operator="equal">
      <formula>0</formula>
    </cfRule>
    <cfRule type="cellIs" dxfId="583" priority="417" operator="equal">
      <formula>"ND"</formula>
    </cfRule>
  </conditionalFormatting>
  <conditionalFormatting sqref="E137:E151">
    <cfRule type="cellIs" dxfId="582" priority="413" operator="lessThan">
      <formula>0</formula>
    </cfRule>
    <cfRule type="cellIs" dxfId="581" priority="414" operator="equal">
      <formula>"-"</formula>
    </cfRule>
    <cfRule type="cellIs" dxfId="580" priority="415" operator="greaterThan">
      <formula>0</formula>
    </cfRule>
  </conditionalFormatting>
  <conditionalFormatting sqref="E137:E151">
    <cfRule type="cellIs" dxfId="579" priority="411" operator="equal">
      <formula>0</formula>
    </cfRule>
    <cfRule type="cellIs" dxfId="578" priority="412" operator="equal">
      <formula>"ND"</formula>
    </cfRule>
  </conditionalFormatting>
  <conditionalFormatting sqref="E137:E151">
    <cfRule type="cellIs" dxfId="577" priority="408" operator="lessThan">
      <formula>0</formula>
    </cfRule>
    <cfRule type="cellIs" dxfId="576" priority="409" operator="equal">
      <formula>"-"</formula>
    </cfRule>
    <cfRule type="cellIs" dxfId="575" priority="410" operator="greaterThan">
      <formula>0</formula>
    </cfRule>
  </conditionalFormatting>
  <conditionalFormatting sqref="E137:E151">
    <cfRule type="cellIs" dxfId="574" priority="406" operator="equal">
      <formula>0</formula>
    </cfRule>
    <cfRule type="cellIs" dxfId="573" priority="407" operator="equal">
      <formula>"ND"</formula>
    </cfRule>
  </conditionalFormatting>
  <conditionalFormatting sqref="E137:E151">
    <cfRule type="cellIs" dxfId="572" priority="403" operator="lessThan">
      <formula>0</formula>
    </cfRule>
    <cfRule type="cellIs" dxfId="571" priority="404" operator="equal">
      <formula>"-"</formula>
    </cfRule>
    <cfRule type="cellIs" dxfId="570" priority="405" operator="greaterThan">
      <formula>0</formula>
    </cfRule>
  </conditionalFormatting>
  <conditionalFormatting sqref="E137:E151">
    <cfRule type="cellIs" dxfId="569" priority="401" operator="equal">
      <formula>0</formula>
    </cfRule>
    <cfRule type="cellIs" dxfId="568" priority="402" operator="equal">
      <formula>"ND"</formula>
    </cfRule>
  </conditionalFormatting>
  <conditionalFormatting sqref="E137:E151">
    <cfRule type="cellIs" dxfId="567" priority="398" operator="lessThan">
      <formula>0</formula>
    </cfRule>
    <cfRule type="cellIs" dxfId="566" priority="399" operator="equal">
      <formula>"-"</formula>
    </cfRule>
    <cfRule type="cellIs" dxfId="565" priority="400" operator="greaterThan">
      <formula>0</formula>
    </cfRule>
  </conditionalFormatting>
  <conditionalFormatting sqref="E137:E151">
    <cfRule type="cellIs" dxfId="564" priority="396" operator="equal">
      <formula>0</formula>
    </cfRule>
    <cfRule type="cellIs" dxfId="563" priority="397" operator="equal">
      <formula>"ND"</formula>
    </cfRule>
  </conditionalFormatting>
  <conditionalFormatting sqref="E137:E151">
    <cfRule type="cellIs" dxfId="562" priority="393" operator="lessThan">
      <formula>0</formula>
    </cfRule>
    <cfRule type="cellIs" dxfId="561" priority="394" operator="equal">
      <formula>"-"</formula>
    </cfRule>
    <cfRule type="cellIs" dxfId="560" priority="395" operator="greaterThan">
      <formula>0</formula>
    </cfRule>
  </conditionalFormatting>
  <conditionalFormatting sqref="E137:E151">
    <cfRule type="cellIs" dxfId="559" priority="391" operator="equal">
      <formula>0</formula>
    </cfRule>
    <cfRule type="cellIs" dxfId="558" priority="392" operator="equal">
      <formula>"ND"</formula>
    </cfRule>
  </conditionalFormatting>
  <conditionalFormatting sqref="E137:E151">
    <cfRule type="cellIs" dxfId="557" priority="388" operator="lessThan">
      <formula>0</formula>
    </cfRule>
    <cfRule type="cellIs" dxfId="556" priority="389" operator="equal">
      <formula>"-"</formula>
    </cfRule>
    <cfRule type="cellIs" dxfId="555" priority="390" operator="greaterThan">
      <formula>0</formula>
    </cfRule>
  </conditionalFormatting>
  <conditionalFormatting sqref="E137:E151">
    <cfRule type="cellIs" dxfId="554" priority="386" operator="equal">
      <formula>0</formula>
    </cfRule>
    <cfRule type="cellIs" dxfId="553" priority="387" operator="equal">
      <formula>"ND"</formula>
    </cfRule>
  </conditionalFormatting>
  <conditionalFormatting sqref="E137:E151">
    <cfRule type="cellIs" dxfId="552" priority="383" operator="lessThan">
      <formula>0</formula>
    </cfRule>
    <cfRule type="cellIs" dxfId="551" priority="384" operator="equal">
      <formula>"-"</formula>
    </cfRule>
    <cfRule type="cellIs" dxfId="550" priority="385" operator="greaterThan">
      <formula>0</formula>
    </cfRule>
  </conditionalFormatting>
  <conditionalFormatting sqref="E137:E151">
    <cfRule type="cellIs" dxfId="549" priority="381" operator="equal">
      <formula>0</formula>
    </cfRule>
    <cfRule type="cellIs" dxfId="548" priority="382" operator="equal">
      <formula>"ND"</formula>
    </cfRule>
  </conditionalFormatting>
  <conditionalFormatting sqref="E137:E151">
    <cfRule type="cellIs" dxfId="547" priority="378" operator="lessThan">
      <formula>0</formula>
    </cfRule>
    <cfRule type="cellIs" dxfId="546" priority="379" operator="equal">
      <formula>"-"</formula>
    </cfRule>
    <cfRule type="cellIs" dxfId="545" priority="380" operator="greaterThan">
      <formula>0</formula>
    </cfRule>
  </conditionalFormatting>
  <conditionalFormatting sqref="E137:E151">
    <cfRule type="cellIs" dxfId="544" priority="376" operator="equal">
      <formula>0</formula>
    </cfRule>
    <cfRule type="cellIs" dxfId="543" priority="377" operator="equal">
      <formula>"ND"</formula>
    </cfRule>
  </conditionalFormatting>
  <conditionalFormatting sqref="E137:E151">
    <cfRule type="cellIs" dxfId="542" priority="373" operator="lessThan">
      <formula>0</formula>
    </cfRule>
    <cfRule type="cellIs" dxfId="541" priority="374" operator="equal">
      <formula>"-"</formula>
    </cfRule>
    <cfRule type="cellIs" dxfId="540" priority="375" operator="greaterThan">
      <formula>0</formula>
    </cfRule>
  </conditionalFormatting>
  <conditionalFormatting sqref="E137:E151">
    <cfRule type="cellIs" dxfId="539" priority="371" operator="equal">
      <formula>0</formula>
    </cfRule>
    <cfRule type="cellIs" dxfId="538" priority="372" operator="equal">
      <formula>"ND"</formula>
    </cfRule>
  </conditionalFormatting>
  <conditionalFormatting sqref="E137:E151">
    <cfRule type="cellIs" dxfId="537" priority="368" operator="lessThan">
      <formula>0</formula>
    </cfRule>
    <cfRule type="cellIs" dxfId="536" priority="369" operator="equal">
      <formula>"-"</formula>
    </cfRule>
    <cfRule type="cellIs" dxfId="535" priority="370" operator="greaterThan">
      <formula>0</formula>
    </cfRule>
  </conditionalFormatting>
  <conditionalFormatting sqref="E137:E151">
    <cfRule type="cellIs" dxfId="534" priority="366" operator="equal">
      <formula>0</formula>
    </cfRule>
    <cfRule type="cellIs" dxfId="533" priority="367" operator="equal">
      <formula>"ND"</formula>
    </cfRule>
  </conditionalFormatting>
  <conditionalFormatting sqref="E137:E151">
    <cfRule type="cellIs" dxfId="532" priority="363" operator="lessThan">
      <formula>0</formula>
    </cfRule>
    <cfRule type="cellIs" dxfId="531" priority="364" operator="equal">
      <formula>"-"</formula>
    </cfRule>
    <cfRule type="cellIs" dxfId="530" priority="365" operator="greaterThan">
      <formula>0</formula>
    </cfRule>
  </conditionalFormatting>
  <conditionalFormatting sqref="E137:E151">
    <cfRule type="cellIs" dxfId="529" priority="361" operator="equal">
      <formula>0</formula>
    </cfRule>
    <cfRule type="cellIs" dxfId="528" priority="362" operator="equal">
      <formula>"ND"</formula>
    </cfRule>
  </conditionalFormatting>
  <conditionalFormatting sqref="E137:E151">
    <cfRule type="cellIs" dxfId="527" priority="358" operator="lessThan">
      <formula>0</formula>
    </cfRule>
    <cfRule type="cellIs" dxfId="526" priority="359" operator="equal">
      <formula>"-"</formula>
    </cfRule>
    <cfRule type="cellIs" dxfId="525" priority="360" operator="greaterThan">
      <formula>0</formula>
    </cfRule>
  </conditionalFormatting>
  <conditionalFormatting sqref="E137:E151">
    <cfRule type="cellIs" dxfId="524" priority="356" operator="equal">
      <formula>0</formula>
    </cfRule>
    <cfRule type="cellIs" dxfId="523" priority="357" operator="equal">
      <formula>"ND"</formula>
    </cfRule>
  </conditionalFormatting>
  <conditionalFormatting sqref="E137:E151">
    <cfRule type="cellIs" dxfId="522" priority="353" operator="lessThan">
      <formula>0</formula>
    </cfRule>
    <cfRule type="cellIs" dxfId="521" priority="354" operator="equal">
      <formula>"-"</formula>
    </cfRule>
    <cfRule type="cellIs" dxfId="520" priority="355" operator="greaterThan">
      <formula>0</formula>
    </cfRule>
  </conditionalFormatting>
  <conditionalFormatting sqref="E137:E151">
    <cfRule type="cellIs" dxfId="519" priority="351" operator="equal">
      <formula>0</formula>
    </cfRule>
    <cfRule type="cellIs" dxfId="518" priority="352" operator="equal">
      <formula>"ND"</formula>
    </cfRule>
  </conditionalFormatting>
  <conditionalFormatting sqref="E137:E151">
    <cfRule type="cellIs" dxfId="517" priority="348" operator="lessThan">
      <formula>0</formula>
    </cfRule>
    <cfRule type="cellIs" dxfId="516" priority="349" operator="equal">
      <formula>"-"</formula>
    </cfRule>
    <cfRule type="cellIs" dxfId="515" priority="350" operator="greaterThan">
      <formula>0</formula>
    </cfRule>
  </conditionalFormatting>
  <conditionalFormatting sqref="E137:E151">
    <cfRule type="cellIs" dxfId="514" priority="346" operator="equal">
      <formula>0</formula>
    </cfRule>
    <cfRule type="cellIs" dxfId="513" priority="347" operator="equal">
      <formula>"ND"</formula>
    </cfRule>
  </conditionalFormatting>
  <conditionalFormatting sqref="E137:E151">
    <cfRule type="cellIs" dxfId="512" priority="343" operator="lessThan">
      <formula>0</formula>
    </cfRule>
    <cfRule type="cellIs" dxfId="511" priority="344" operator="equal">
      <formula>"-"</formula>
    </cfRule>
    <cfRule type="cellIs" dxfId="510" priority="345" operator="greaterThan">
      <formula>0</formula>
    </cfRule>
  </conditionalFormatting>
  <conditionalFormatting sqref="E137:E151">
    <cfRule type="cellIs" dxfId="509" priority="341" operator="equal">
      <formula>0</formula>
    </cfRule>
    <cfRule type="cellIs" dxfId="508" priority="342" operator="equal">
      <formula>"ND"</formula>
    </cfRule>
  </conditionalFormatting>
  <conditionalFormatting sqref="E137:E151">
    <cfRule type="cellIs" dxfId="507" priority="338" operator="lessThan">
      <formula>0</formula>
    </cfRule>
    <cfRule type="cellIs" dxfId="506" priority="339" operator="equal">
      <formula>"-"</formula>
    </cfRule>
    <cfRule type="cellIs" dxfId="505" priority="340" operator="greaterThan">
      <formula>0</formula>
    </cfRule>
  </conditionalFormatting>
  <conditionalFormatting sqref="E137:E151">
    <cfRule type="cellIs" dxfId="504" priority="336" operator="equal">
      <formula>0</formula>
    </cfRule>
    <cfRule type="cellIs" dxfId="503" priority="337" operator="equal">
      <formula>"ND"</formula>
    </cfRule>
  </conditionalFormatting>
  <conditionalFormatting sqref="E137:E151">
    <cfRule type="cellIs" dxfId="502" priority="333" operator="lessThan">
      <formula>0</formula>
    </cfRule>
    <cfRule type="cellIs" dxfId="501" priority="334" operator="equal">
      <formula>"-"</formula>
    </cfRule>
    <cfRule type="cellIs" dxfId="500" priority="335" operator="greaterThan">
      <formula>0</formula>
    </cfRule>
  </conditionalFormatting>
  <conditionalFormatting sqref="E137:E151">
    <cfRule type="cellIs" dxfId="499" priority="331" operator="equal">
      <formula>0</formula>
    </cfRule>
    <cfRule type="cellIs" dxfId="498" priority="332" operator="equal">
      <formula>"ND"</formula>
    </cfRule>
  </conditionalFormatting>
  <conditionalFormatting sqref="E152:E166">
    <cfRule type="cellIs" dxfId="497" priority="328" operator="lessThan">
      <formula>0</formula>
    </cfRule>
    <cfRule type="cellIs" dxfId="496" priority="329" operator="equal">
      <formula>"-"</formula>
    </cfRule>
    <cfRule type="cellIs" dxfId="495" priority="330" operator="greaterThan">
      <formula>0</formula>
    </cfRule>
  </conditionalFormatting>
  <conditionalFormatting sqref="E152:E166">
    <cfRule type="cellIs" dxfId="494" priority="326" operator="equal">
      <formula>0</formula>
    </cfRule>
    <cfRule type="cellIs" dxfId="493" priority="327" operator="equal">
      <formula>"ND"</formula>
    </cfRule>
  </conditionalFormatting>
  <conditionalFormatting sqref="E152:E166">
    <cfRule type="cellIs" dxfId="492" priority="323" operator="lessThan">
      <formula>0</formula>
    </cfRule>
    <cfRule type="cellIs" dxfId="491" priority="324" operator="equal">
      <formula>"-"</formula>
    </cfRule>
    <cfRule type="cellIs" dxfId="490" priority="325" operator="greaterThan">
      <formula>0</formula>
    </cfRule>
  </conditionalFormatting>
  <conditionalFormatting sqref="E152:E166">
    <cfRule type="cellIs" dxfId="489" priority="321" operator="equal">
      <formula>0</formula>
    </cfRule>
    <cfRule type="cellIs" dxfId="488" priority="322" operator="equal">
      <formula>"ND"</formula>
    </cfRule>
  </conditionalFormatting>
  <conditionalFormatting sqref="E152:E166">
    <cfRule type="cellIs" dxfId="487" priority="318" operator="lessThan">
      <formula>0</formula>
    </cfRule>
    <cfRule type="cellIs" dxfId="486" priority="319" operator="equal">
      <formula>"-"</formula>
    </cfRule>
    <cfRule type="cellIs" dxfId="485" priority="320" operator="greaterThan">
      <formula>0</formula>
    </cfRule>
  </conditionalFormatting>
  <conditionalFormatting sqref="E152:E166">
    <cfRule type="cellIs" dxfId="484" priority="316" operator="equal">
      <formula>0</formula>
    </cfRule>
    <cfRule type="cellIs" dxfId="483" priority="317" operator="equal">
      <formula>"ND"</formula>
    </cfRule>
  </conditionalFormatting>
  <conditionalFormatting sqref="E152:E166">
    <cfRule type="cellIs" dxfId="482" priority="313" operator="lessThan">
      <formula>0</formula>
    </cfRule>
    <cfRule type="cellIs" dxfId="481" priority="314" operator="equal">
      <formula>"-"</formula>
    </cfRule>
    <cfRule type="cellIs" dxfId="480" priority="315" operator="greaterThan">
      <formula>0</formula>
    </cfRule>
  </conditionalFormatting>
  <conditionalFormatting sqref="E152:E166">
    <cfRule type="cellIs" dxfId="479" priority="311" operator="equal">
      <formula>0</formula>
    </cfRule>
    <cfRule type="cellIs" dxfId="478" priority="312" operator="equal">
      <formula>"ND"</formula>
    </cfRule>
  </conditionalFormatting>
  <conditionalFormatting sqref="E152:E166">
    <cfRule type="cellIs" dxfId="477" priority="308" operator="lessThan">
      <formula>0</formula>
    </cfRule>
    <cfRule type="cellIs" dxfId="476" priority="309" operator="equal">
      <formula>"-"</formula>
    </cfRule>
    <cfRule type="cellIs" dxfId="475" priority="310" operator="greaterThan">
      <formula>0</formula>
    </cfRule>
  </conditionalFormatting>
  <conditionalFormatting sqref="E152:E166">
    <cfRule type="cellIs" dxfId="474" priority="306" operator="equal">
      <formula>0</formula>
    </cfRule>
    <cfRule type="cellIs" dxfId="473" priority="307" operator="equal">
      <formula>"ND"</formula>
    </cfRule>
  </conditionalFormatting>
  <conditionalFormatting sqref="E152:E166">
    <cfRule type="cellIs" dxfId="472" priority="303" operator="lessThan">
      <formula>0</formula>
    </cfRule>
    <cfRule type="cellIs" dxfId="471" priority="304" operator="equal">
      <formula>"-"</formula>
    </cfRule>
    <cfRule type="cellIs" dxfId="470" priority="305" operator="greaterThan">
      <formula>0</formula>
    </cfRule>
  </conditionalFormatting>
  <conditionalFormatting sqref="E152:E166">
    <cfRule type="cellIs" dxfId="469" priority="301" operator="equal">
      <formula>0</formula>
    </cfRule>
    <cfRule type="cellIs" dxfId="468" priority="302" operator="equal">
      <formula>"ND"</formula>
    </cfRule>
  </conditionalFormatting>
  <conditionalFormatting sqref="E152:E166">
    <cfRule type="cellIs" dxfId="467" priority="298" operator="lessThan">
      <formula>0</formula>
    </cfRule>
    <cfRule type="cellIs" dxfId="466" priority="299" operator="equal">
      <formula>"-"</formula>
    </cfRule>
    <cfRule type="cellIs" dxfId="465" priority="300" operator="greaterThan">
      <formula>0</formula>
    </cfRule>
  </conditionalFormatting>
  <conditionalFormatting sqref="E152:E166">
    <cfRule type="cellIs" dxfId="464" priority="296" operator="equal">
      <formula>0</formula>
    </cfRule>
    <cfRule type="cellIs" dxfId="463" priority="297" operator="equal">
      <formula>"ND"</formula>
    </cfRule>
  </conditionalFormatting>
  <conditionalFormatting sqref="E152:E166">
    <cfRule type="cellIs" dxfId="462" priority="293" operator="lessThan">
      <formula>0</formula>
    </cfRule>
    <cfRule type="cellIs" dxfId="461" priority="294" operator="equal">
      <formula>"-"</formula>
    </cfRule>
    <cfRule type="cellIs" dxfId="460" priority="295" operator="greaterThan">
      <formula>0</formula>
    </cfRule>
  </conditionalFormatting>
  <conditionalFormatting sqref="E152:E166">
    <cfRule type="cellIs" dxfId="459" priority="291" operator="equal">
      <formula>0</formula>
    </cfRule>
    <cfRule type="cellIs" dxfId="458" priority="292" operator="equal">
      <formula>"ND"</formula>
    </cfRule>
  </conditionalFormatting>
  <conditionalFormatting sqref="E152:E166">
    <cfRule type="cellIs" dxfId="457" priority="288" operator="lessThan">
      <formula>0</formula>
    </cfRule>
    <cfRule type="cellIs" dxfId="456" priority="289" operator="equal">
      <formula>"-"</formula>
    </cfRule>
    <cfRule type="cellIs" dxfId="455" priority="290" operator="greaterThan">
      <formula>0</formula>
    </cfRule>
  </conditionalFormatting>
  <conditionalFormatting sqref="E152:E166">
    <cfRule type="cellIs" dxfId="454" priority="286" operator="equal">
      <formula>0</formula>
    </cfRule>
    <cfRule type="cellIs" dxfId="453" priority="287" operator="equal">
      <formula>"ND"</formula>
    </cfRule>
  </conditionalFormatting>
  <conditionalFormatting sqref="E152:E166">
    <cfRule type="cellIs" dxfId="452" priority="283" operator="lessThan">
      <formula>0</formula>
    </cfRule>
    <cfRule type="cellIs" dxfId="451" priority="284" operator="equal">
      <formula>"-"</formula>
    </cfRule>
    <cfRule type="cellIs" dxfId="450" priority="285" operator="greaterThan">
      <formula>0</formula>
    </cfRule>
  </conditionalFormatting>
  <conditionalFormatting sqref="E152:E166">
    <cfRule type="cellIs" dxfId="449" priority="281" operator="equal">
      <formula>0</formula>
    </cfRule>
    <cfRule type="cellIs" dxfId="448" priority="282" operator="equal">
      <formula>"ND"</formula>
    </cfRule>
  </conditionalFormatting>
  <conditionalFormatting sqref="E152:E166">
    <cfRule type="cellIs" dxfId="447" priority="278" operator="lessThan">
      <formula>0</formula>
    </cfRule>
    <cfRule type="cellIs" dxfId="446" priority="279" operator="equal">
      <formula>"-"</formula>
    </cfRule>
    <cfRule type="cellIs" dxfId="445" priority="280" operator="greaterThan">
      <formula>0</formula>
    </cfRule>
  </conditionalFormatting>
  <conditionalFormatting sqref="E152:E166">
    <cfRule type="cellIs" dxfId="444" priority="276" operator="equal">
      <formula>0</formula>
    </cfRule>
    <cfRule type="cellIs" dxfId="443" priority="277" operator="equal">
      <formula>"ND"</formula>
    </cfRule>
  </conditionalFormatting>
  <conditionalFormatting sqref="E152:E166">
    <cfRule type="cellIs" dxfId="442" priority="273" operator="lessThan">
      <formula>0</formula>
    </cfRule>
    <cfRule type="cellIs" dxfId="441" priority="274" operator="equal">
      <formula>"-"</formula>
    </cfRule>
    <cfRule type="cellIs" dxfId="440" priority="275" operator="greaterThan">
      <formula>0</formula>
    </cfRule>
  </conditionalFormatting>
  <conditionalFormatting sqref="E152:E166">
    <cfRule type="cellIs" dxfId="439" priority="271" operator="equal">
      <formula>0</formula>
    </cfRule>
    <cfRule type="cellIs" dxfId="438" priority="272" operator="equal">
      <formula>"ND"</formula>
    </cfRule>
  </conditionalFormatting>
  <conditionalFormatting sqref="E152:E166">
    <cfRule type="cellIs" dxfId="437" priority="268" operator="lessThan">
      <formula>0</formula>
    </cfRule>
    <cfRule type="cellIs" dxfId="436" priority="269" operator="equal">
      <formula>"-"</formula>
    </cfRule>
    <cfRule type="cellIs" dxfId="435" priority="270" operator="greaterThan">
      <formula>0</formula>
    </cfRule>
  </conditionalFormatting>
  <conditionalFormatting sqref="E152:E166">
    <cfRule type="cellIs" dxfId="434" priority="266" operator="equal">
      <formula>0</formula>
    </cfRule>
    <cfRule type="cellIs" dxfId="433" priority="267" operator="equal">
      <formula>"ND"</formula>
    </cfRule>
  </conditionalFormatting>
  <conditionalFormatting sqref="E152:E166">
    <cfRule type="cellIs" dxfId="432" priority="263" operator="lessThan">
      <formula>0</formula>
    </cfRule>
    <cfRule type="cellIs" dxfId="431" priority="264" operator="equal">
      <formula>"-"</formula>
    </cfRule>
    <cfRule type="cellIs" dxfId="430" priority="265" operator="greaterThan">
      <formula>0</formula>
    </cfRule>
  </conditionalFormatting>
  <conditionalFormatting sqref="E152:E166">
    <cfRule type="cellIs" dxfId="429" priority="261" operator="equal">
      <formula>0</formula>
    </cfRule>
    <cfRule type="cellIs" dxfId="428" priority="262" operator="equal">
      <formula>"ND"</formula>
    </cfRule>
  </conditionalFormatting>
  <conditionalFormatting sqref="E152:E166">
    <cfRule type="cellIs" dxfId="427" priority="258" operator="lessThan">
      <formula>0</formula>
    </cfRule>
    <cfRule type="cellIs" dxfId="426" priority="259" operator="equal">
      <formula>"-"</formula>
    </cfRule>
    <cfRule type="cellIs" dxfId="425" priority="260" operator="greaterThan">
      <formula>0</formula>
    </cfRule>
  </conditionalFormatting>
  <conditionalFormatting sqref="E152:E166">
    <cfRule type="cellIs" dxfId="424" priority="256" operator="equal">
      <formula>0</formula>
    </cfRule>
    <cfRule type="cellIs" dxfId="423" priority="257" operator="equal">
      <formula>"ND"</formula>
    </cfRule>
  </conditionalFormatting>
  <conditionalFormatting sqref="E152:E166">
    <cfRule type="cellIs" dxfId="422" priority="253" operator="lessThan">
      <formula>0</formula>
    </cfRule>
    <cfRule type="cellIs" dxfId="421" priority="254" operator="equal">
      <formula>"-"</formula>
    </cfRule>
    <cfRule type="cellIs" dxfId="420" priority="255" operator="greaterThan">
      <formula>0</formula>
    </cfRule>
  </conditionalFormatting>
  <conditionalFormatting sqref="E152:E166">
    <cfRule type="cellIs" dxfId="419" priority="251" operator="equal">
      <formula>0</formula>
    </cfRule>
    <cfRule type="cellIs" dxfId="418" priority="252" operator="equal">
      <formula>"ND"</formula>
    </cfRule>
  </conditionalFormatting>
  <conditionalFormatting sqref="E152:E166">
    <cfRule type="cellIs" dxfId="417" priority="248" operator="lessThan">
      <formula>0</formula>
    </cfRule>
    <cfRule type="cellIs" dxfId="416" priority="249" operator="equal">
      <formula>"-"</formula>
    </cfRule>
    <cfRule type="cellIs" dxfId="415" priority="250" operator="greaterThan">
      <formula>0</formula>
    </cfRule>
  </conditionalFormatting>
  <conditionalFormatting sqref="E152:E166">
    <cfRule type="cellIs" dxfId="414" priority="246" operator="equal">
      <formula>0</formula>
    </cfRule>
    <cfRule type="cellIs" dxfId="413" priority="247" operator="equal">
      <formula>"ND"</formula>
    </cfRule>
  </conditionalFormatting>
  <conditionalFormatting sqref="E152:E166">
    <cfRule type="cellIs" dxfId="412" priority="243" operator="lessThan">
      <formula>0</formula>
    </cfRule>
    <cfRule type="cellIs" dxfId="411" priority="244" operator="equal">
      <formula>"-"</formula>
    </cfRule>
    <cfRule type="cellIs" dxfId="410" priority="245" operator="greaterThan">
      <formula>0</formula>
    </cfRule>
  </conditionalFormatting>
  <conditionalFormatting sqref="E152:E166">
    <cfRule type="cellIs" dxfId="409" priority="241" operator="equal">
      <formula>0</formula>
    </cfRule>
    <cfRule type="cellIs" dxfId="408" priority="242" operator="equal">
      <formula>"ND"</formula>
    </cfRule>
  </conditionalFormatting>
  <conditionalFormatting sqref="E152:E166">
    <cfRule type="cellIs" dxfId="407" priority="238" operator="lessThan">
      <formula>0</formula>
    </cfRule>
    <cfRule type="cellIs" dxfId="406" priority="239" operator="equal">
      <formula>"-"</formula>
    </cfRule>
    <cfRule type="cellIs" dxfId="405" priority="240" operator="greaterThan">
      <formula>0</formula>
    </cfRule>
  </conditionalFormatting>
  <conditionalFormatting sqref="E152:E166">
    <cfRule type="cellIs" dxfId="404" priority="236" operator="equal">
      <formula>0</formula>
    </cfRule>
    <cfRule type="cellIs" dxfId="403" priority="237" operator="equal">
      <formula>"ND"</formula>
    </cfRule>
  </conditionalFormatting>
  <conditionalFormatting sqref="E152:E166">
    <cfRule type="cellIs" dxfId="402" priority="233" operator="lessThan">
      <formula>0</formula>
    </cfRule>
    <cfRule type="cellIs" dxfId="401" priority="234" operator="equal">
      <formula>"-"</formula>
    </cfRule>
    <cfRule type="cellIs" dxfId="400" priority="235" operator="greaterThan">
      <formula>0</formula>
    </cfRule>
  </conditionalFormatting>
  <conditionalFormatting sqref="E152:E166">
    <cfRule type="cellIs" dxfId="399" priority="231" operator="equal">
      <formula>0</formula>
    </cfRule>
    <cfRule type="cellIs" dxfId="398" priority="232" operator="equal">
      <formula>"ND"</formula>
    </cfRule>
  </conditionalFormatting>
  <conditionalFormatting sqref="E152:E166">
    <cfRule type="cellIs" dxfId="397" priority="228" operator="lessThan">
      <formula>0</formula>
    </cfRule>
    <cfRule type="cellIs" dxfId="396" priority="229" operator="equal">
      <formula>"-"</formula>
    </cfRule>
    <cfRule type="cellIs" dxfId="395" priority="230" operator="greaterThan">
      <formula>0</formula>
    </cfRule>
  </conditionalFormatting>
  <conditionalFormatting sqref="E152:E166">
    <cfRule type="cellIs" dxfId="394" priority="226" operator="equal">
      <formula>0</formula>
    </cfRule>
    <cfRule type="cellIs" dxfId="393" priority="227" operator="equal">
      <formula>"ND"</formula>
    </cfRule>
  </conditionalFormatting>
  <conditionalFormatting sqref="E167:E181">
    <cfRule type="cellIs" dxfId="392" priority="223" operator="lessThan">
      <formula>0</formula>
    </cfRule>
    <cfRule type="cellIs" dxfId="391" priority="224" operator="equal">
      <formula>"-"</formula>
    </cfRule>
    <cfRule type="cellIs" dxfId="390" priority="225" operator="greaterThan">
      <formula>0</formula>
    </cfRule>
  </conditionalFormatting>
  <conditionalFormatting sqref="E167:E181">
    <cfRule type="cellIs" dxfId="389" priority="221" operator="equal">
      <formula>0</formula>
    </cfRule>
    <cfRule type="cellIs" dxfId="388" priority="222" operator="equal">
      <formula>"ND"</formula>
    </cfRule>
  </conditionalFormatting>
  <conditionalFormatting sqref="E167:E181">
    <cfRule type="cellIs" dxfId="387" priority="218" operator="lessThan">
      <formula>0</formula>
    </cfRule>
    <cfRule type="cellIs" dxfId="386" priority="219" operator="equal">
      <formula>"-"</formula>
    </cfRule>
    <cfRule type="cellIs" dxfId="385" priority="220" operator="greaterThan">
      <formula>0</formula>
    </cfRule>
  </conditionalFormatting>
  <conditionalFormatting sqref="E167:E181">
    <cfRule type="cellIs" dxfId="384" priority="216" operator="equal">
      <formula>0</formula>
    </cfRule>
    <cfRule type="cellIs" dxfId="383" priority="217" operator="equal">
      <formula>"ND"</formula>
    </cfRule>
  </conditionalFormatting>
  <conditionalFormatting sqref="E167:E181">
    <cfRule type="cellIs" dxfId="382" priority="213" operator="lessThan">
      <formula>0</formula>
    </cfRule>
    <cfRule type="cellIs" dxfId="381" priority="214" operator="equal">
      <formula>"-"</formula>
    </cfRule>
    <cfRule type="cellIs" dxfId="380" priority="215" operator="greaterThan">
      <formula>0</formula>
    </cfRule>
  </conditionalFormatting>
  <conditionalFormatting sqref="E167:E181">
    <cfRule type="cellIs" dxfId="379" priority="211" operator="equal">
      <formula>0</formula>
    </cfRule>
    <cfRule type="cellIs" dxfId="378" priority="212" operator="equal">
      <formula>"ND"</formula>
    </cfRule>
  </conditionalFormatting>
  <conditionalFormatting sqref="E167:E181">
    <cfRule type="cellIs" dxfId="377" priority="208" operator="lessThan">
      <formula>0</formula>
    </cfRule>
    <cfRule type="cellIs" dxfId="376" priority="209" operator="equal">
      <formula>"-"</formula>
    </cfRule>
    <cfRule type="cellIs" dxfId="375" priority="210" operator="greaterThan">
      <formula>0</formula>
    </cfRule>
  </conditionalFormatting>
  <conditionalFormatting sqref="E167:E181">
    <cfRule type="cellIs" dxfId="374" priority="206" operator="equal">
      <formula>0</formula>
    </cfRule>
    <cfRule type="cellIs" dxfId="373" priority="207" operator="equal">
      <formula>"ND"</formula>
    </cfRule>
  </conditionalFormatting>
  <conditionalFormatting sqref="E167:E181">
    <cfRule type="cellIs" dxfId="372" priority="203" operator="lessThan">
      <formula>0</formula>
    </cfRule>
    <cfRule type="cellIs" dxfId="371" priority="204" operator="equal">
      <formula>"-"</formula>
    </cfRule>
    <cfRule type="cellIs" dxfId="370" priority="205" operator="greaterThan">
      <formula>0</formula>
    </cfRule>
  </conditionalFormatting>
  <conditionalFormatting sqref="E167:E181">
    <cfRule type="cellIs" dxfId="369" priority="201" operator="equal">
      <formula>0</formula>
    </cfRule>
    <cfRule type="cellIs" dxfId="368" priority="202" operator="equal">
      <formula>"ND"</formula>
    </cfRule>
  </conditionalFormatting>
  <conditionalFormatting sqref="E167:E181">
    <cfRule type="cellIs" dxfId="367" priority="198" operator="lessThan">
      <formula>0</formula>
    </cfRule>
    <cfRule type="cellIs" dxfId="366" priority="199" operator="equal">
      <formula>"-"</formula>
    </cfRule>
    <cfRule type="cellIs" dxfId="365" priority="200" operator="greaterThan">
      <formula>0</formula>
    </cfRule>
  </conditionalFormatting>
  <conditionalFormatting sqref="E167:E181">
    <cfRule type="cellIs" dxfId="364" priority="196" operator="equal">
      <formula>0</formula>
    </cfRule>
    <cfRule type="cellIs" dxfId="363" priority="197" operator="equal">
      <formula>"ND"</formula>
    </cfRule>
  </conditionalFormatting>
  <conditionalFormatting sqref="E167:E181">
    <cfRule type="cellIs" dxfId="362" priority="193" operator="lessThan">
      <formula>0</formula>
    </cfRule>
    <cfRule type="cellIs" dxfId="361" priority="194" operator="equal">
      <formula>"-"</formula>
    </cfRule>
    <cfRule type="cellIs" dxfId="360" priority="195" operator="greaterThan">
      <formula>0</formula>
    </cfRule>
  </conditionalFormatting>
  <conditionalFormatting sqref="E167:E181">
    <cfRule type="cellIs" dxfId="359" priority="191" operator="equal">
      <formula>0</formula>
    </cfRule>
    <cfRule type="cellIs" dxfId="358" priority="192" operator="equal">
      <formula>"ND"</formula>
    </cfRule>
  </conditionalFormatting>
  <conditionalFormatting sqref="E167:E181">
    <cfRule type="cellIs" dxfId="357" priority="188" operator="lessThan">
      <formula>0</formula>
    </cfRule>
    <cfRule type="cellIs" dxfId="356" priority="189" operator="equal">
      <formula>"-"</formula>
    </cfRule>
    <cfRule type="cellIs" dxfId="355" priority="190" operator="greaterThan">
      <formula>0</formula>
    </cfRule>
  </conditionalFormatting>
  <conditionalFormatting sqref="E167:E181">
    <cfRule type="cellIs" dxfId="354" priority="186" operator="equal">
      <formula>0</formula>
    </cfRule>
    <cfRule type="cellIs" dxfId="353" priority="187" operator="equal">
      <formula>"ND"</formula>
    </cfRule>
  </conditionalFormatting>
  <conditionalFormatting sqref="E167:E181">
    <cfRule type="cellIs" dxfId="352" priority="183" operator="lessThan">
      <formula>0</formula>
    </cfRule>
    <cfRule type="cellIs" dxfId="351" priority="184" operator="equal">
      <formula>"-"</formula>
    </cfRule>
    <cfRule type="cellIs" dxfId="350" priority="185" operator="greaterThan">
      <formula>0</formula>
    </cfRule>
  </conditionalFormatting>
  <conditionalFormatting sqref="E167:E181">
    <cfRule type="cellIs" dxfId="349" priority="181" operator="equal">
      <formula>0</formula>
    </cfRule>
    <cfRule type="cellIs" dxfId="348" priority="182" operator="equal">
      <formula>"ND"</formula>
    </cfRule>
  </conditionalFormatting>
  <conditionalFormatting sqref="E167:E181">
    <cfRule type="cellIs" dxfId="347" priority="178" operator="lessThan">
      <formula>0</formula>
    </cfRule>
    <cfRule type="cellIs" dxfId="346" priority="179" operator="equal">
      <formula>"-"</formula>
    </cfRule>
    <cfRule type="cellIs" dxfId="345" priority="180" operator="greaterThan">
      <formula>0</formula>
    </cfRule>
  </conditionalFormatting>
  <conditionalFormatting sqref="E167:E181">
    <cfRule type="cellIs" dxfId="344" priority="176" operator="equal">
      <formula>0</formula>
    </cfRule>
    <cfRule type="cellIs" dxfId="343" priority="177" operator="equal">
      <formula>"ND"</formula>
    </cfRule>
  </conditionalFormatting>
  <conditionalFormatting sqref="E167:E181">
    <cfRule type="cellIs" dxfId="342" priority="173" operator="lessThan">
      <formula>0</formula>
    </cfRule>
    <cfRule type="cellIs" dxfId="341" priority="174" operator="equal">
      <formula>"-"</formula>
    </cfRule>
    <cfRule type="cellIs" dxfId="340" priority="175" operator="greaterThan">
      <formula>0</formula>
    </cfRule>
  </conditionalFormatting>
  <conditionalFormatting sqref="E167:E181">
    <cfRule type="cellIs" dxfId="339" priority="171" operator="equal">
      <formula>0</formula>
    </cfRule>
    <cfRule type="cellIs" dxfId="338" priority="172" operator="equal">
      <formula>"ND"</formula>
    </cfRule>
  </conditionalFormatting>
  <conditionalFormatting sqref="E167:E181">
    <cfRule type="cellIs" dxfId="337" priority="168" operator="lessThan">
      <formula>0</formula>
    </cfRule>
    <cfRule type="cellIs" dxfId="336" priority="169" operator="equal">
      <formula>"-"</formula>
    </cfRule>
    <cfRule type="cellIs" dxfId="335" priority="170" operator="greaterThan">
      <formula>0</formula>
    </cfRule>
  </conditionalFormatting>
  <conditionalFormatting sqref="E167:E181">
    <cfRule type="cellIs" dxfId="334" priority="166" operator="equal">
      <formula>0</formula>
    </cfRule>
    <cfRule type="cellIs" dxfId="333" priority="167" operator="equal">
      <formula>"ND"</formula>
    </cfRule>
  </conditionalFormatting>
  <conditionalFormatting sqref="E167:E181">
    <cfRule type="cellIs" dxfId="332" priority="163" operator="lessThan">
      <formula>0</formula>
    </cfRule>
    <cfRule type="cellIs" dxfId="331" priority="164" operator="equal">
      <formula>"-"</formula>
    </cfRule>
    <cfRule type="cellIs" dxfId="330" priority="165" operator="greaterThan">
      <formula>0</formula>
    </cfRule>
  </conditionalFormatting>
  <conditionalFormatting sqref="E167:E181">
    <cfRule type="cellIs" dxfId="329" priority="161" operator="equal">
      <formula>0</formula>
    </cfRule>
    <cfRule type="cellIs" dxfId="328" priority="162" operator="equal">
      <formula>"ND"</formula>
    </cfRule>
  </conditionalFormatting>
  <conditionalFormatting sqref="E167:E181">
    <cfRule type="cellIs" dxfId="327" priority="158" operator="lessThan">
      <formula>0</formula>
    </cfRule>
    <cfRule type="cellIs" dxfId="326" priority="159" operator="equal">
      <formula>"-"</formula>
    </cfRule>
    <cfRule type="cellIs" dxfId="325" priority="160" operator="greaterThan">
      <formula>0</formula>
    </cfRule>
  </conditionalFormatting>
  <conditionalFormatting sqref="E167:E181">
    <cfRule type="cellIs" dxfId="324" priority="156" operator="equal">
      <formula>0</formula>
    </cfRule>
    <cfRule type="cellIs" dxfId="323" priority="157" operator="equal">
      <formula>"ND"</formula>
    </cfRule>
  </conditionalFormatting>
  <conditionalFormatting sqref="E167:E181">
    <cfRule type="cellIs" dxfId="322" priority="153" operator="lessThan">
      <formula>0</formula>
    </cfRule>
    <cfRule type="cellIs" dxfId="321" priority="154" operator="equal">
      <formula>"-"</formula>
    </cfRule>
    <cfRule type="cellIs" dxfId="320" priority="155" operator="greaterThan">
      <formula>0</formula>
    </cfRule>
  </conditionalFormatting>
  <conditionalFormatting sqref="E167:E181">
    <cfRule type="cellIs" dxfId="319" priority="151" operator="equal">
      <formula>0</formula>
    </cfRule>
    <cfRule type="cellIs" dxfId="318" priority="152" operator="equal">
      <formula>"ND"</formula>
    </cfRule>
  </conditionalFormatting>
  <conditionalFormatting sqref="E167:E181">
    <cfRule type="cellIs" dxfId="317" priority="148" operator="lessThan">
      <formula>0</formula>
    </cfRule>
    <cfRule type="cellIs" dxfId="316" priority="149" operator="equal">
      <formula>"-"</formula>
    </cfRule>
    <cfRule type="cellIs" dxfId="315" priority="150" operator="greaterThan">
      <formula>0</formula>
    </cfRule>
  </conditionalFormatting>
  <conditionalFormatting sqref="E167:E181">
    <cfRule type="cellIs" dxfId="314" priority="146" operator="equal">
      <formula>0</formula>
    </cfRule>
    <cfRule type="cellIs" dxfId="313" priority="147" operator="equal">
      <formula>"ND"</formula>
    </cfRule>
  </conditionalFormatting>
  <conditionalFormatting sqref="E167:E181">
    <cfRule type="cellIs" dxfId="312" priority="143" operator="lessThan">
      <formula>0</formula>
    </cfRule>
    <cfRule type="cellIs" dxfId="311" priority="144" operator="equal">
      <formula>"-"</formula>
    </cfRule>
    <cfRule type="cellIs" dxfId="310" priority="145" operator="greaterThan">
      <formula>0</formula>
    </cfRule>
  </conditionalFormatting>
  <conditionalFormatting sqref="E167:E181">
    <cfRule type="cellIs" dxfId="309" priority="141" operator="equal">
      <formula>0</formula>
    </cfRule>
    <cfRule type="cellIs" dxfId="308" priority="142" operator="equal">
      <formula>"ND"</formula>
    </cfRule>
  </conditionalFormatting>
  <conditionalFormatting sqref="E167:E181">
    <cfRule type="cellIs" dxfId="307" priority="138" operator="lessThan">
      <formula>0</formula>
    </cfRule>
    <cfRule type="cellIs" dxfId="306" priority="139" operator="equal">
      <formula>"-"</formula>
    </cfRule>
    <cfRule type="cellIs" dxfId="305" priority="140" operator="greaterThan">
      <formula>0</formula>
    </cfRule>
  </conditionalFormatting>
  <conditionalFormatting sqref="E167:E181">
    <cfRule type="cellIs" dxfId="304" priority="136" operator="equal">
      <formula>0</formula>
    </cfRule>
    <cfRule type="cellIs" dxfId="303" priority="137" operator="equal">
      <formula>"ND"</formula>
    </cfRule>
  </conditionalFormatting>
  <conditionalFormatting sqref="E167:E181">
    <cfRule type="cellIs" dxfId="302" priority="133" operator="lessThan">
      <formula>0</formula>
    </cfRule>
    <cfRule type="cellIs" dxfId="301" priority="134" operator="equal">
      <formula>"-"</formula>
    </cfRule>
    <cfRule type="cellIs" dxfId="300" priority="135" operator="greaterThan">
      <formula>0</formula>
    </cfRule>
  </conditionalFormatting>
  <conditionalFormatting sqref="E167:E181">
    <cfRule type="cellIs" dxfId="299" priority="131" operator="equal">
      <formula>0</formula>
    </cfRule>
    <cfRule type="cellIs" dxfId="298" priority="132" operator="equal">
      <formula>"ND"</formula>
    </cfRule>
  </conditionalFormatting>
  <conditionalFormatting sqref="E167:E181">
    <cfRule type="cellIs" dxfId="297" priority="128" operator="lessThan">
      <formula>0</formula>
    </cfRule>
    <cfRule type="cellIs" dxfId="296" priority="129" operator="equal">
      <formula>"-"</formula>
    </cfRule>
    <cfRule type="cellIs" dxfId="295" priority="130" operator="greaterThan">
      <formula>0</formula>
    </cfRule>
  </conditionalFormatting>
  <conditionalFormatting sqref="E167:E181">
    <cfRule type="cellIs" dxfId="294" priority="126" operator="equal">
      <formula>0</formula>
    </cfRule>
    <cfRule type="cellIs" dxfId="293" priority="127" operator="equal">
      <formula>"ND"</formula>
    </cfRule>
  </conditionalFormatting>
  <conditionalFormatting sqref="E167:E181">
    <cfRule type="cellIs" dxfId="292" priority="123" operator="lessThan">
      <formula>0</formula>
    </cfRule>
    <cfRule type="cellIs" dxfId="291" priority="124" operator="equal">
      <formula>"-"</formula>
    </cfRule>
    <cfRule type="cellIs" dxfId="290" priority="125" operator="greaterThan">
      <formula>0</formula>
    </cfRule>
  </conditionalFormatting>
  <conditionalFormatting sqref="E167:E181">
    <cfRule type="cellIs" dxfId="289" priority="121" operator="equal">
      <formula>0</formula>
    </cfRule>
    <cfRule type="cellIs" dxfId="288" priority="122" operator="equal">
      <formula>"ND"</formula>
    </cfRule>
  </conditionalFormatting>
  <conditionalFormatting sqref="E167:E181">
    <cfRule type="cellIs" dxfId="287" priority="118" operator="lessThan">
      <formula>0</formula>
    </cfRule>
    <cfRule type="cellIs" dxfId="286" priority="119" operator="equal">
      <formula>"-"</formula>
    </cfRule>
    <cfRule type="cellIs" dxfId="285" priority="120" operator="greaterThan">
      <formula>0</formula>
    </cfRule>
  </conditionalFormatting>
  <conditionalFormatting sqref="E167:E181">
    <cfRule type="cellIs" dxfId="284" priority="116" operator="equal">
      <formula>0</formula>
    </cfRule>
    <cfRule type="cellIs" dxfId="283" priority="117" operator="equal">
      <formula>"ND"</formula>
    </cfRule>
  </conditionalFormatting>
  <conditionalFormatting sqref="E182:E196">
    <cfRule type="cellIs" dxfId="250" priority="113" operator="lessThan">
      <formula>0</formula>
    </cfRule>
    <cfRule type="cellIs" dxfId="249" priority="114" operator="equal">
      <formula>"-"</formula>
    </cfRule>
    <cfRule type="cellIs" dxfId="248" priority="115" operator="greaterThan">
      <formula>0</formula>
    </cfRule>
  </conditionalFormatting>
  <conditionalFormatting sqref="E182:E196">
    <cfRule type="cellIs" dxfId="244" priority="111" operator="equal">
      <formula>0</formula>
    </cfRule>
    <cfRule type="cellIs" dxfId="243" priority="112" operator="equal">
      <formula>"ND"</formula>
    </cfRule>
  </conditionalFormatting>
  <conditionalFormatting sqref="E182:E196">
    <cfRule type="cellIs" dxfId="240" priority="108" operator="lessThan">
      <formula>0</formula>
    </cfRule>
    <cfRule type="cellIs" dxfId="239" priority="109" operator="equal">
      <formula>"-"</formula>
    </cfRule>
    <cfRule type="cellIs" dxfId="238" priority="110" operator="greaterThan">
      <formula>0</formula>
    </cfRule>
  </conditionalFormatting>
  <conditionalFormatting sqref="E182:E196">
    <cfRule type="cellIs" dxfId="234" priority="106" operator="equal">
      <formula>0</formula>
    </cfRule>
    <cfRule type="cellIs" dxfId="233" priority="107" operator="equal">
      <formula>"ND"</formula>
    </cfRule>
  </conditionalFormatting>
  <conditionalFormatting sqref="E182:E196">
    <cfRule type="cellIs" dxfId="230" priority="103" operator="lessThan">
      <formula>0</formula>
    </cfRule>
    <cfRule type="cellIs" dxfId="229" priority="104" operator="equal">
      <formula>"-"</formula>
    </cfRule>
    <cfRule type="cellIs" dxfId="228" priority="105" operator="greaterThan">
      <formula>0</formula>
    </cfRule>
  </conditionalFormatting>
  <conditionalFormatting sqref="E182:E196">
    <cfRule type="cellIs" dxfId="224" priority="101" operator="equal">
      <formula>0</formula>
    </cfRule>
    <cfRule type="cellIs" dxfId="223" priority="102" operator="equal">
      <formula>"ND"</formula>
    </cfRule>
  </conditionalFormatting>
  <conditionalFormatting sqref="E182:E196">
    <cfRule type="cellIs" dxfId="220" priority="98" operator="lessThan">
      <formula>0</formula>
    </cfRule>
    <cfRule type="cellIs" dxfId="219" priority="99" operator="equal">
      <formula>"-"</formula>
    </cfRule>
    <cfRule type="cellIs" dxfId="218" priority="100" operator="greaterThan">
      <formula>0</formula>
    </cfRule>
  </conditionalFormatting>
  <conditionalFormatting sqref="E182:E196">
    <cfRule type="cellIs" dxfId="214" priority="96" operator="equal">
      <formula>0</formula>
    </cfRule>
    <cfRule type="cellIs" dxfId="213" priority="97" operator="equal">
      <formula>"ND"</formula>
    </cfRule>
  </conditionalFormatting>
  <conditionalFormatting sqref="E182:E196">
    <cfRule type="cellIs" dxfId="210" priority="93" operator="lessThan">
      <formula>0</formula>
    </cfRule>
    <cfRule type="cellIs" dxfId="209" priority="94" operator="equal">
      <formula>"-"</formula>
    </cfRule>
    <cfRule type="cellIs" dxfId="208" priority="95" operator="greaterThan">
      <formula>0</formula>
    </cfRule>
  </conditionalFormatting>
  <conditionalFormatting sqref="E182:E196">
    <cfRule type="cellIs" dxfId="204" priority="91" operator="equal">
      <formula>0</formula>
    </cfRule>
    <cfRule type="cellIs" dxfId="203" priority="92" operator="equal">
      <formula>"ND"</formula>
    </cfRule>
  </conditionalFormatting>
  <conditionalFormatting sqref="E182:E196">
    <cfRule type="cellIs" dxfId="200" priority="88" operator="lessThan">
      <formula>0</formula>
    </cfRule>
    <cfRule type="cellIs" dxfId="199" priority="89" operator="equal">
      <formula>"-"</formula>
    </cfRule>
    <cfRule type="cellIs" dxfId="198" priority="90" operator="greaterThan">
      <formula>0</formula>
    </cfRule>
  </conditionalFormatting>
  <conditionalFormatting sqref="E182:E196">
    <cfRule type="cellIs" dxfId="194" priority="86" operator="equal">
      <formula>0</formula>
    </cfRule>
    <cfRule type="cellIs" dxfId="193" priority="87" operator="equal">
      <formula>"ND"</formula>
    </cfRule>
  </conditionalFormatting>
  <conditionalFormatting sqref="E182:E196">
    <cfRule type="cellIs" dxfId="190" priority="83" operator="lessThan">
      <formula>0</formula>
    </cfRule>
    <cfRule type="cellIs" dxfId="189" priority="84" operator="equal">
      <formula>"-"</formula>
    </cfRule>
    <cfRule type="cellIs" dxfId="188" priority="85" operator="greaterThan">
      <formula>0</formula>
    </cfRule>
  </conditionalFormatting>
  <conditionalFormatting sqref="E182:E196">
    <cfRule type="cellIs" dxfId="184" priority="81" operator="equal">
      <formula>0</formula>
    </cfRule>
    <cfRule type="cellIs" dxfId="183" priority="82" operator="equal">
      <formula>"ND"</formula>
    </cfRule>
  </conditionalFormatting>
  <conditionalFormatting sqref="E182:E196">
    <cfRule type="cellIs" dxfId="180" priority="78" operator="lessThan">
      <formula>0</formula>
    </cfRule>
    <cfRule type="cellIs" dxfId="179" priority="79" operator="equal">
      <formula>"-"</formula>
    </cfRule>
    <cfRule type="cellIs" dxfId="178" priority="80" operator="greaterThan">
      <formula>0</formula>
    </cfRule>
  </conditionalFormatting>
  <conditionalFormatting sqref="E182:E196">
    <cfRule type="cellIs" dxfId="174" priority="76" operator="equal">
      <formula>0</formula>
    </cfRule>
    <cfRule type="cellIs" dxfId="173" priority="77" operator="equal">
      <formula>"ND"</formula>
    </cfRule>
  </conditionalFormatting>
  <conditionalFormatting sqref="E182:E196">
    <cfRule type="cellIs" dxfId="170" priority="73" operator="lessThan">
      <formula>0</formula>
    </cfRule>
    <cfRule type="cellIs" dxfId="169" priority="74" operator="equal">
      <formula>"-"</formula>
    </cfRule>
    <cfRule type="cellIs" dxfId="168" priority="75" operator="greaterThan">
      <formula>0</formula>
    </cfRule>
  </conditionalFormatting>
  <conditionalFormatting sqref="E182:E196">
    <cfRule type="cellIs" dxfId="164" priority="71" operator="equal">
      <formula>0</formula>
    </cfRule>
    <cfRule type="cellIs" dxfId="163" priority="72" operator="equal">
      <formula>"ND"</formula>
    </cfRule>
  </conditionalFormatting>
  <conditionalFormatting sqref="E182:E196">
    <cfRule type="cellIs" dxfId="160" priority="68" operator="lessThan">
      <formula>0</formula>
    </cfRule>
    <cfRule type="cellIs" dxfId="159" priority="69" operator="equal">
      <formula>"-"</formula>
    </cfRule>
    <cfRule type="cellIs" dxfId="158" priority="70" operator="greaterThan">
      <formula>0</formula>
    </cfRule>
  </conditionalFormatting>
  <conditionalFormatting sqref="E182:E196">
    <cfRule type="cellIs" dxfId="154" priority="66" operator="equal">
      <formula>0</formula>
    </cfRule>
    <cfRule type="cellIs" dxfId="153" priority="67" operator="equal">
      <formula>"ND"</formula>
    </cfRule>
  </conditionalFormatting>
  <conditionalFormatting sqref="E182:E196">
    <cfRule type="cellIs" dxfId="150" priority="63" operator="lessThan">
      <formula>0</formula>
    </cfRule>
    <cfRule type="cellIs" dxfId="149" priority="64" operator="equal">
      <formula>"-"</formula>
    </cfRule>
    <cfRule type="cellIs" dxfId="148" priority="65" operator="greaterThan">
      <formula>0</formula>
    </cfRule>
  </conditionalFormatting>
  <conditionalFormatting sqref="E182:E196">
    <cfRule type="cellIs" dxfId="144" priority="61" operator="equal">
      <formula>0</formula>
    </cfRule>
    <cfRule type="cellIs" dxfId="143" priority="62" operator="equal">
      <formula>"ND"</formula>
    </cfRule>
  </conditionalFormatting>
  <conditionalFormatting sqref="E182:E196">
    <cfRule type="cellIs" dxfId="140" priority="58" operator="lessThan">
      <formula>0</formula>
    </cfRule>
    <cfRule type="cellIs" dxfId="139" priority="59" operator="equal">
      <formula>"-"</formula>
    </cfRule>
    <cfRule type="cellIs" dxfId="138" priority="60" operator="greaterThan">
      <formula>0</formula>
    </cfRule>
  </conditionalFormatting>
  <conditionalFormatting sqref="E182:E196">
    <cfRule type="cellIs" dxfId="134" priority="56" operator="equal">
      <formula>0</formula>
    </cfRule>
    <cfRule type="cellIs" dxfId="133" priority="57" operator="equal">
      <formula>"ND"</formula>
    </cfRule>
  </conditionalFormatting>
  <conditionalFormatting sqref="E182:E196">
    <cfRule type="cellIs" dxfId="130" priority="53" operator="lessThan">
      <formula>0</formula>
    </cfRule>
    <cfRule type="cellIs" dxfId="129" priority="54" operator="equal">
      <formula>"-"</formula>
    </cfRule>
    <cfRule type="cellIs" dxfId="128" priority="55" operator="greaterThan">
      <formula>0</formula>
    </cfRule>
  </conditionalFormatting>
  <conditionalFormatting sqref="E182:E196">
    <cfRule type="cellIs" dxfId="124" priority="51" operator="equal">
      <formula>0</formula>
    </cfRule>
    <cfRule type="cellIs" dxfId="123" priority="52" operator="equal">
      <formula>"ND"</formula>
    </cfRule>
  </conditionalFormatting>
  <conditionalFormatting sqref="E182:E196">
    <cfRule type="cellIs" dxfId="120" priority="48" operator="lessThan">
      <formula>0</formula>
    </cfRule>
    <cfRule type="cellIs" dxfId="119" priority="49" operator="equal">
      <formula>"-"</formula>
    </cfRule>
    <cfRule type="cellIs" dxfId="118" priority="50" operator="greaterThan">
      <formula>0</formula>
    </cfRule>
  </conditionalFormatting>
  <conditionalFormatting sqref="E182:E196">
    <cfRule type="cellIs" dxfId="114" priority="46" operator="equal">
      <formula>0</formula>
    </cfRule>
    <cfRule type="cellIs" dxfId="113" priority="47" operator="equal">
      <formula>"ND"</formula>
    </cfRule>
  </conditionalFormatting>
  <conditionalFormatting sqref="E182:E196">
    <cfRule type="cellIs" dxfId="110" priority="43" operator="lessThan">
      <formula>0</formula>
    </cfRule>
    <cfRule type="cellIs" dxfId="109" priority="44" operator="equal">
      <formula>"-"</formula>
    </cfRule>
    <cfRule type="cellIs" dxfId="108" priority="45" operator="greaterThan">
      <formula>0</formula>
    </cfRule>
  </conditionalFormatting>
  <conditionalFormatting sqref="E182:E196">
    <cfRule type="cellIs" dxfId="104" priority="41" operator="equal">
      <formula>0</formula>
    </cfRule>
    <cfRule type="cellIs" dxfId="103" priority="42" operator="equal">
      <formula>"ND"</formula>
    </cfRule>
  </conditionalFormatting>
  <conditionalFormatting sqref="E182:E196">
    <cfRule type="cellIs" dxfId="100" priority="38" operator="lessThan">
      <formula>0</formula>
    </cfRule>
    <cfRule type="cellIs" dxfId="99" priority="39" operator="equal">
      <formula>"-"</formula>
    </cfRule>
    <cfRule type="cellIs" dxfId="98" priority="40" operator="greaterThan">
      <formula>0</formula>
    </cfRule>
  </conditionalFormatting>
  <conditionalFormatting sqref="E182:E196">
    <cfRule type="cellIs" dxfId="94" priority="36" operator="equal">
      <formula>0</formula>
    </cfRule>
    <cfRule type="cellIs" dxfId="93" priority="37" operator="equal">
      <formula>"ND"</formula>
    </cfRule>
  </conditionalFormatting>
  <conditionalFormatting sqref="E182:E196">
    <cfRule type="cellIs" dxfId="90" priority="33" operator="lessThan">
      <formula>0</formula>
    </cfRule>
    <cfRule type="cellIs" dxfId="89" priority="34" operator="equal">
      <formula>"-"</formula>
    </cfRule>
    <cfRule type="cellIs" dxfId="88" priority="35" operator="greaterThan">
      <formula>0</formula>
    </cfRule>
  </conditionalFormatting>
  <conditionalFormatting sqref="E182:E196">
    <cfRule type="cellIs" dxfId="84" priority="31" operator="equal">
      <formula>0</formula>
    </cfRule>
    <cfRule type="cellIs" dxfId="83" priority="32" operator="equal">
      <formula>"ND"</formula>
    </cfRule>
  </conditionalFormatting>
  <conditionalFormatting sqref="E182:E196">
    <cfRule type="cellIs" dxfId="80" priority="28" operator="lessThan">
      <formula>0</formula>
    </cfRule>
    <cfRule type="cellIs" dxfId="79" priority="29" operator="equal">
      <formula>"-"</formula>
    </cfRule>
    <cfRule type="cellIs" dxfId="78" priority="30" operator="greaterThan">
      <formula>0</formula>
    </cfRule>
  </conditionalFormatting>
  <conditionalFormatting sqref="E182:E196">
    <cfRule type="cellIs" dxfId="74" priority="26" operator="equal">
      <formula>0</formula>
    </cfRule>
    <cfRule type="cellIs" dxfId="73" priority="27" operator="equal">
      <formula>"ND"</formula>
    </cfRule>
  </conditionalFormatting>
  <conditionalFormatting sqref="E182:E196">
    <cfRule type="cellIs" dxfId="70" priority="23" operator="lessThan">
      <formula>0</formula>
    </cfRule>
    <cfRule type="cellIs" dxfId="69" priority="24" operator="equal">
      <formula>"-"</formula>
    </cfRule>
    <cfRule type="cellIs" dxfId="68" priority="25" operator="greaterThan">
      <formula>0</formula>
    </cfRule>
  </conditionalFormatting>
  <conditionalFormatting sqref="E182:E196">
    <cfRule type="cellIs" dxfId="64" priority="21" operator="equal">
      <formula>0</formula>
    </cfRule>
    <cfRule type="cellIs" dxfId="63" priority="22" operator="equal">
      <formula>"ND"</formula>
    </cfRule>
  </conditionalFormatting>
  <conditionalFormatting sqref="E182:E196">
    <cfRule type="cellIs" dxfId="60" priority="18" operator="lessThan">
      <formula>0</formula>
    </cfRule>
    <cfRule type="cellIs" dxfId="59" priority="19" operator="equal">
      <formula>"-"</formula>
    </cfRule>
    <cfRule type="cellIs" dxfId="58" priority="20" operator="greaterThan">
      <formula>0</formula>
    </cfRule>
  </conditionalFormatting>
  <conditionalFormatting sqref="E182:E196">
    <cfRule type="cellIs" dxfId="54" priority="16" operator="equal">
      <formula>0</formula>
    </cfRule>
    <cfRule type="cellIs" dxfId="53" priority="17" operator="equal">
      <formula>"ND"</formula>
    </cfRule>
  </conditionalFormatting>
  <conditionalFormatting sqref="E182:E196">
    <cfRule type="cellIs" dxfId="50" priority="13" operator="lessThan">
      <formula>0</formula>
    </cfRule>
    <cfRule type="cellIs" dxfId="49" priority="14" operator="equal">
      <formula>"-"</formula>
    </cfRule>
    <cfRule type="cellIs" dxfId="48" priority="15" operator="greaterThan">
      <formula>0</formula>
    </cfRule>
  </conditionalFormatting>
  <conditionalFormatting sqref="E182:E196">
    <cfRule type="cellIs" dxfId="44" priority="11" operator="equal">
      <formula>0</formula>
    </cfRule>
    <cfRule type="cellIs" dxfId="43" priority="12" operator="equal">
      <formula>"ND"</formula>
    </cfRule>
  </conditionalFormatting>
  <conditionalFormatting sqref="E182:E196">
    <cfRule type="cellIs" dxfId="40" priority="8" operator="lessThan">
      <formula>0</formula>
    </cfRule>
    <cfRule type="cellIs" dxfId="39" priority="9" operator="equal">
      <formula>"-"</formula>
    </cfRule>
    <cfRule type="cellIs" dxfId="38" priority="10" operator="greaterThan">
      <formula>0</formula>
    </cfRule>
  </conditionalFormatting>
  <conditionalFormatting sqref="E182:E196">
    <cfRule type="cellIs" dxfId="34" priority="6" operator="equal">
      <formula>0</formula>
    </cfRule>
    <cfRule type="cellIs" dxfId="33" priority="7" operator="equal">
      <formula>"ND"</formula>
    </cfRule>
  </conditionalFormatting>
  <conditionalFormatting sqref="E182:E196">
    <cfRule type="cellIs" dxfId="30" priority="3" operator="lessThan">
      <formula>0</formula>
    </cfRule>
    <cfRule type="cellIs" dxfId="29" priority="4" operator="equal">
      <formula>"-"</formula>
    </cfRule>
    <cfRule type="cellIs" dxfId="28" priority="5" operator="greaterThan">
      <formula>0</formula>
    </cfRule>
  </conditionalFormatting>
  <conditionalFormatting sqref="E182:E196">
    <cfRule type="cellIs" dxfId="24" priority="1" operator="equal">
      <formula>0</formula>
    </cfRule>
    <cfRule type="cellIs" dxfId="23" priority="2" operator="equal">
      <formula>"ND"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showGridLines="0" tabSelected="1" workbookViewId="0">
      <selection activeCell="A3" sqref="A3"/>
    </sheetView>
  </sheetViews>
  <sheetFormatPr baseColWidth="10" defaultRowHeight="15" x14ac:dyDescent="0.25"/>
  <cols>
    <col min="1" max="1" width="48.85546875" bestFit="1" customWidth="1"/>
    <col min="2" max="2" width="44.140625" bestFit="1" customWidth="1"/>
    <col min="3" max="3" width="17.5703125" bestFit="1" customWidth="1"/>
    <col min="4" max="4" width="46.5703125" bestFit="1" customWidth="1"/>
    <col min="5" max="5" width="14.28515625" bestFit="1" customWidth="1"/>
    <col min="6" max="6" width="16.140625" bestFit="1" customWidth="1"/>
    <col min="7" max="7" width="22.28515625" bestFit="1" customWidth="1"/>
    <col min="8" max="8" width="24.42578125" customWidth="1"/>
    <col min="9" max="23" width="6" bestFit="1" customWidth="1"/>
    <col min="24" max="35" width="7" bestFit="1" customWidth="1"/>
    <col min="36" max="36" width="6" bestFit="1" customWidth="1"/>
    <col min="37" max="37" width="7" bestFit="1" customWidth="1"/>
    <col min="38" max="38" width="6" bestFit="1" customWidth="1"/>
    <col min="39" max="39" width="7" bestFit="1" customWidth="1"/>
    <col min="40" max="40" width="6" bestFit="1" customWidth="1"/>
    <col min="41" max="43" width="7" bestFit="1" customWidth="1"/>
    <col min="44" max="45" width="6" bestFit="1" customWidth="1"/>
    <col min="46" max="47" width="7" bestFit="1" customWidth="1"/>
    <col min="48" max="49" width="6" bestFit="1" customWidth="1"/>
    <col min="50" max="50" width="7" bestFit="1" customWidth="1"/>
    <col min="51" max="51" width="6" bestFit="1" customWidth="1"/>
    <col min="52" max="54" width="7" bestFit="1" customWidth="1"/>
    <col min="55" max="55" width="6" bestFit="1" customWidth="1"/>
    <col min="56" max="56" width="7" bestFit="1" customWidth="1"/>
    <col min="57" max="57" width="6" bestFit="1" customWidth="1"/>
    <col min="58" max="58" width="7" bestFit="1" customWidth="1"/>
    <col min="59" max="59" width="6" bestFit="1" customWidth="1"/>
    <col min="60" max="61" width="7" bestFit="1" customWidth="1"/>
    <col min="62" max="62" width="6" bestFit="1" customWidth="1"/>
    <col min="63" max="63" width="7" bestFit="1" customWidth="1"/>
    <col min="64" max="66" width="6" bestFit="1" customWidth="1"/>
    <col min="67" max="67" width="7" bestFit="1" customWidth="1"/>
    <col min="68" max="68" width="6" bestFit="1" customWidth="1"/>
    <col min="69" max="69" width="7" bestFit="1" customWidth="1"/>
    <col min="70" max="70" width="6" bestFit="1" customWidth="1"/>
    <col min="71" max="71" width="7" bestFit="1" customWidth="1"/>
    <col min="72" max="72" width="6" bestFit="1" customWidth="1"/>
    <col min="73" max="75" width="7" bestFit="1" customWidth="1"/>
    <col min="76" max="77" width="6" bestFit="1" customWidth="1"/>
    <col min="78" max="78" width="7" bestFit="1" customWidth="1"/>
    <col min="79" max="79" width="6" bestFit="1" customWidth="1"/>
    <col min="80" max="80" width="7" bestFit="1" customWidth="1"/>
    <col min="81" max="81" width="6" bestFit="1" customWidth="1"/>
    <col min="82" max="83" width="7" bestFit="1" customWidth="1"/>
    <col min="84" max="84" width="6" bestFit="1" customWidth="1"/>
    <col min="85" max="88" width="7" bestFit="1" customWidth="1"/>
    <col min="89" max="92" width="6" bestFit="1" customWidth="1"/>
    <col min="93" max="93" width="7" bestFit="1" customWidth="1"/>
    <col min="94" max="94" width="6" bestFit="1" customWidth="1"/>
    <col min="95" max="97" width="7" bestFit="1" customWidth="1"/>
    <col min="98" max="98" width="6" bestFit="1" customWidth="1"/>
    <col min="99" max="100" width="7" bestFit="1" customWidth="1"/>
    <col min="101" max="102" width="6" bestFit="1" customWidth="1"/>
    <col min="103" max="105" width="7" bestFit="1" customWidth="1"/>
    <col min="106" max="106" width="6" bestFit="1" customWidth="1"/>
    <col min="107" max="108" width="7" bestFit="1" customWidth="1"/>
    <col min="109" max="109" width="6" bestFit="1" customWidth="1"/>
    <col min="110" max="110" width="7" bestFit="1" customWidth="1"/>
    <col min="111" max="112" width="6" bestFit="1" customWidth="1"/>
    <col min="113" max="115" width="7" bestFit="1" customWidth="1"/>
    <col min="116" max="116" width="6" bestFit="1" customWidth="1"/>
    <col min="117" max="117" width="7" bestFit="1" customWidth="1"/>
    <col min="118" max="118" width="6" bestFit="1" customWidth="1"/>
    <col min="119" max="119" width="7" bestFit="1" customWidth="1"/>
    <col min="120" max="120" width="6" bestFit="1" customWidth="1"/>
    <col min="121" max="122" width="7" bestFit="1" customWidth="1"/>
    <col min="123" max="124" width="6" bestFit="1" customWidth="1"/>
    <col min="125" max="126" width="7" bestFit="1" customWidth="1"/>
    <col min="127" max="128" width="6" bestFit="1" customWidth="1"/>
    <col min="129" max="131" width="7" bestFit="1" customWidth="1"/>
    <col min="132" max="133" width="6" bestFit="1" customWidth="1"/>
    <col min="134" max="134" width="7" bestFit="1" customWidth="1"/>
    <col min="135" max="136" width="6" bestFit="1" customWidth="1"/>
    <col min="137" max="137" width="7" bestFit="1" customWidth="1"/>
    <col min="138" max="139" width="6" bestFit="1" customWidth="1"/>
    <col min="140" max="141" width="7" bestFit="1" customWidth="1"/>
    <col min="142" max="142" width="6" bestFit="1" customWidth="1"/>
    <col min="143" max="143" width="7" bestFit="1" customWidth="1"/>
    <col min="144" max="144" width="6" bestFit="1" customWidth="1"/>
    <col min="145" max="145" width="7" bestFit="1" customWidth="1"/>
    <col min="146" max="147" width="6" bestFit="1" customWidth="1"/>
    <col min="148" max="150" width="7" bestFit="1" customWidth="1"/>
    <col min="151" max="152" width="6" bestFit="1" customWidth="1"/>
    <col min="153" max="155" width="7" bestFit="1" customWidth="1"/>
    <col min="156" max="157" width="6" bestFit="1" customWidth="1"/>
    <col min="158" max="160" width="7" bestFit="1" customWidth="1"/>
    <col min="161" max="161" width="6" bestFit="1" customWidth="1"/>
    <col min="162" max="162" width="7" bestFit="1" customWidth="1"/>
    <col min="163" max="165" width="6" bestFit="1" customWidth="1"/>
    <col min="166" max="167" width="7" bestFit="1" customWidth="1"/>
    <col min="168" max="169" width="6" bestFit="1" customWidth="1"/>
    <col min="170" max="170" width="3.7109375" bestFit="1" customWidth="1"/>
    <col min="171" max="171" width="12.42578125" bestFit="1" customWidth="1"/>
  </cols>
  <sheetData>
    <row r="1" spans="1:7" ht="186.75" customHeight="1" x14ac:dyDescent="0.25"/>
    <row r="2" spans="1:7" ht="18" x14ac:dyDescent="0.35">
      <c r="A2" s="26" t="s">
        <v>40</v>
      </c>
      <c r="B2" s="27" t="s">
        <v>44</v>
      </c>
      <c r="C2" s="27" t="s">
        <v>37</v>
      </c>
      <c r="D2" s="27" t="s">
        <v>45</v>
      </c>
      <c r="E2" s="27" t="s">
        <v>38</v>
      </c>
      <c r="F2" s="27" t="s">
        <v>41</v>
      </c>
      <c r="G2" s="27" t="s">
        <v>39</v>
      </c>
    </row>
    <row r="3" spans="1:7" ht="18" x14ac:dyDescent="0.35">
      <c r="A3" s="23" t="s">
        <v>29</v>
      </c>
      <c r="B3" s="24">
        <v>184.03461538461536</v>
      </c>
      <c r="C3" s="25">
        <v>3.7552685762136519E-3</v>
      </c>
      <c r="D3" s="24">
        <v>183.42307692307693</v>
      </c>
      <c r="E3" s="28">
        <v>44963.692307692305</v>
      </c>
      <c r="F3" s="28">
        <v>44962.230769230766</v>
      </c>
      <c r="G3" s="28">
        <v>44965</v>
      </c>
    </row>
    <row r="4" spans="1:7" ht="18" x14ac:dyDescent="0.35">
      <c r="A4" s="23" t="s">
        <v>24</v>
      </c>
      <c r="B4" s="24">
        <v>250.49615384615387</v>
      </c>
      <c r="C4" s="25">
        <v>2.0384262647116184E-3</v>
      </c>
      <c r="D4" s="24">
        <v>250.03846153846158</v>
      </c>
      <c r="E4" s="28">
        <v>44963.692307692305</v>
      </c>
      <c r="F4" s="28">
        <v>44962.230769230766</v>
      </c>
      <c r="G4" s="28">
        <v>44965</v>
      </c>
    </row>
    <row r="5" spans="1:7" ht="18" x14ac:dyDescent="0.35">
      <c r="A5" s="23" t="s">
        <v>23</v>
      </c>
      <c r="B5" s="24">
        <v>248.49615384615387</v>
      </c>
      <c r="C5" s="25">
        <v>2.0565452618972065E-3</v>
      </c>
      <c r="D5" s="24">
        <v>248.03846153846158</v>
      </c>
      <c r="E5" s="28">
        <v>44963.692307692305</v>
      </c>
      <c r="F5" s="28">
        <v>44962.230769230766</v>
      </c>
      <c r="G5" s="28">
        <v>44965</v>
      </c>
    </row>
    <row r="6" spans="1:7" ht="18" x14ac:dyDescent="0.35">
      <c r="A6" s="23" t="s">
        <v>34</v>
      </c>
      <c r="B6" s="24">
        <v>77.07692307692308</v>
      </c>
      <c r="C6" s="25">
        <v>-1.9723865877712033E-3</v>
      </c>
      <c r="D6" s="24">
        <v>77.230769230769226</v>
      </c>
      <c r="E6" s="28">
        <v>44964.923076923078</v>
      </c>
      <c r="F6" s="28">
        <v>44963.615384615383</v>
      </c>
      <c r="G6" s="28">
        <v>44965</v>
      </c>
    </row>
    <row r="7" spans="1:7" ht="18" x14ac:dyDescent="0.35">
      <c r="A7" s="23" t="s">
        <v>33</v>
      </c>
      <c r="B7" s="24">
        <v>83.615384615384613</v>
      </c>
      <c r="C7" s="25">
        <v>-2.7149321266968325E-3</v>
      </c>
      <c r="D7" s="24">
        <v>83.84615384615384</v>
      </c>
      <c r="E7" s="28">
        <v>44964.923076923078</v>
      </c>
      <c r="F7" s="28">
        <v>44963.615384615383</v>
      </c>
      <c r="G7" s="28">
        <v>44965</v>
      </c>
    </row>
    <row r="8" spans="1:7" ht="18" x14ac:dyDescent="0.35">
      <c r="A8" s="23" t="s">
        <v>25</v>
      </c>
      <c r="B8" s="24">
        <v>222.49615384615387</v>
      </c>
      <c r="C8" s="25">
        <v>2.324863642760694E-3</v>
      </c>
      <c r="D8" s="24">
        <v>222.03846153846155</v>
      </c>
      <c r="E8" s="28">
        <v>44963.692307692305</v>
      </c>
      <c r="F8" s="28">
        <v>44962.230769230766</v>
      </c>
      <c r="G8" s="28">
        <v>44965</v>
      </c>
    </row>
    <row r="9" spans="1:7" ht="18" x14ac:dyDescent="0.35">
      <c r="A9" s="23" t="s">
        <v>28</v>
      </c>
      <c r="B9" s="24">
        <v>241.88076923076926</v>
      </c>
      <c r="C9" s="25">
        <v>2.4368502964927171E-3</v>
      </c>
      <c r="D9" s="24">
        <v>241.34615384615387</v>
      </c>
      <c r="E9" s="28">
        <v>44963.692307692305</v>
      </c>
      <c r="F9" s="28">
        <v>44962.230769230766</v>
      </c>
      <c r="G9" s="28">
        <v>44965</v>
      </c>
    </row>
    <row r="10" spans="1:7" ht="18" x14ac:dyDescent="0.35">
      <c r="A10" s="23" t="s">
        <v>30</v>
      </c>
      <c r="B10" s="24">
        <v>122.64615384615387</v>
      </c>
      <c r="C10" s="25">
        <v>-7.9957600216605415E-5</v>
      </c>
      <c r="D10" s="24">
        <v>122.66384615384617</v>
      </c>
      <c r="E10" s="28">
        <v>44963.692307692305</v>
      </c>
      <c r="F10" s="28">
        <v>44962.230769230766</v>
      </c>
      <c r="G10" s="28">
        <v>44965</v>
      </c>
    </row>
    <row r="11" spans="1:7" ht="18" x14ac:dyDescent="0.35">
      <c r="A11" s="23" t="s">
        <v>26</v>
      </c>
      <c r="B11" s="24">
        <v>215.03461538461539</v>
      </c>
      <c r="C11" s="25">
        <v>3.5038394613079609E-3</v>
      </c>
      <c r="D11" s="24">
        <v>214.34615384615384</v>
      </c>
      <c r="E11" s="28">
        <v>44963.692307692305</v>
      </c>
      <c r="F11" s="28">
        <v>44962.230769230766</v>
      </c>
      <c r="G11" s="28">
        <v>44965</v>
      </c>
    </row>
    <row r="12" spans="1:7" ht="18" x14ac:dyDescent="0.35">
      <c r="A12" s="23" t="s">
        <v>27</v>
      </c>
      <c r="B12" s="24">
        <v>227.03461538461539</v>
      </c>
      <c r="C12" s="25">
        <v>3.3034374477484136E-3</v>
      </c>
      <c r="D12" s="24">
        <v>226.34615384615384</v>
      </c>
      <c r="E12" s="28">
        <v>44963.692307692305</v>
      </c>
      <c r="F12" s="28">
        <v>44962.230769230766</v>
      </c>
      <c r="G12" s="28">
        <v>44965</v>
      </c>
    </row>
    <row r="13" spans="1:7" ht="18" x14ac:dyDescent="0.35">
      <c r="A13" s="23" t="s">
        <v>32</v>
      </c>
      <c r="B13" s="24">
        <v>221.49615384615387</v>
      </c>
      <c r="C13" s="25">
        <v>2.3365734053735904E-3</v>
      </c>
      <c r="D13" s="24">
        <v>221.03846153846155</v>
      </c>
      <c r="E13" s="28">
        <v>44963.692307692305</v>
      </c>
      <c r="F13" s="28">
        <v>44962.230769230766</v>
      </c>
      <c r="G13" s="28">
        <v>44965</v>
      </c>
    </row>
    <row r="14" spans="1:7" ht="18" x14ac:dyDescent="0.35">
      <c r="A14" s="23" t="s">
        <v>22</v>
      </c>
      <c r="B14" s="24">
        <v>190.03461538461539</v>
      </c>
      <c r="C14" s="25">
        <v>3.6233850390726624E-3</v>
      </c>
      <c r="D14" s="24">
        <v>189.42307692307693</v>
      </c>
      <c r="E14" s="28">
        <v>44963.692307692305</v>
      </c>
      <c r="F14" s="28">
        <v>44962.230769230766</v>
      </c>
      <c r="G14" s="28">
        <v>44965</v>
      </c>
    </row>
    <row r="15" spans="1:7" ht="18" x14ac:dyDescent="0.35">
      <c r="A15" s="23" t="s">
        <v>31</v>
      </c>
      <c r="B15" s="24">
        <v>134.03076923076924</v>
      </c>
      <c r="C15" s="25">
        <v>-6.9870190965186298E-5</v>
      </c>
      <c r="D15" s="24">
        <v>134.04846153846154</v>
      </c>
      <c r="E15" s="28">
        <v>44963.692307692305</v>
      </c>
      <c r="F15" s="28">
        <v>44962.230769230766</v>
      </c>
      <c r="G15" s="28">
        <v>44965</v>
      </c>
    </row>
    <row r="16" spans="1:7" ht="18" x14ac:dyDescent="0.35">
      <c r="A16" s="23" t="s">
        <v>20</v>
      </c>
      <c r="B16" s="24">
        <v>118.26153846153849</v>
      </c>
      <c r="C16" s="25">
        <v>-7.2359684159303123E-4</v>
      </c>
      <c r="D16" s="24">
        <v>118.35615384615386</v>
      </c>
      <c r="E16" s="28">
        <v>44963.692307692305</v>
      </c>
      <c r="F16" s="28">
        <v>44962.230769230766</v>
      </c>
      <c r="G16" s="28">
        <v>44965</v>
      </c>
    </row>
    <row r="17" spans="1:7" ht="18" x14ac:dyDescent="0.35">
      <c r="A17" s="23" t="s">
        <v>47</v>
      </c>
      <c r="B17" s="24">
        <v>220.88076923076926</v>
      </c>
      <c r="C17" s="25">
        <v>2.6921292301140256E-3</v>
      </c>
      <c r="D17" s="24">
        <v>220.34615384615384</v>
      </c>
      <c r="E17" s="28">
        <v>44963.692307692305</v>
      </c>
      <c r="F17" s="28">
        <v>44962.230769230766</v>
      </c>
      <c r="G17" s="28">
        <v>44965</v>
      </c>
    </row>
  </sheetData>
  <conditionalFormatting pivot="1" sqref="C3:C17">
    <cfRule type="cellIs" dxfId="269" priority="3" operator="greaterThan">
      <formula>0</formula>
    </cfRule>
  </conditionalFormatting>
  <conditionalFormatting pivot="1" sqref="C3:C17">
    <cfRule type="cellIs" dxfId="268" priority="2" operator="lessThan">
      <formula>0</formula>
    </cfRule>
  </conditionalFormatting>
  <conditionalFormatting pivot="1" sqref="C3:C17">
    <cfRule type="cellIs" dxfId="267" priority="1" operator="equal">
      <formula>0</formula>
    </cfRule>
  </conditionalFormatting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BASE FÍSICOS CAFÉ</vt:lpstr>
      <vt:lpstr>RESUMEN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COREi7</dc:creator>
  <cp:lastModifiedBy>Paris Alejandro Ramos de Cervantes</cp:lastModifiedBy>
  <dcterms:created xsi:type="dcterms:W3CDTF">2021-07-22T21:08:59Z</dcterms:created>
  <dcterms:modified xsi:type="dcterms:W3CDTF">2023-02-16T23:37:26Z</dcterms:modified>
</cp:coreProperties>
</file>