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2.FEBRER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1" i="1" l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90" i="1"/>
  <c r="F290" i="1"/>
  <c r="E290" i="1"/>
  <c r="H289" i="1"/>
  <c r="F289" i="1"/>
  <c r="E289" i="1"/>
  <c r="H288" i="1"/>
  <c r="F288" i="1"/>
  <c r="E288" i="1"/>
  <c r="H287" i="1"/>
  <c r="F287" i="1"/>
  <c r="E287" i="1"/>
  <c r="H286" i="1" l="1"/>
  <c r="F286" i="1"/>
  <c r="E286" i="1" s="1"/>
  <c r="H285" i="1"/>
  <c r="F285" i="1"/>
  <c r="E285" i="1" s="1"/>
  <c r="H284" i="1"/>
  <c r="F284" i="1"/>
  <c r="E284" i="1" s="1"/>
  <c r="H283" i="1"/>
  <c r="F283" i="1"/>
  <c r="E283" i="1"/>
  <c r="H282" i="1"/>
  <c r="F282" i="1"/>
  <c r="E282" i="1" s="1"/>
  <c r="H281" i="1"/>
  <c r="F281" i="1"/>
  <c r="E281" i="1" s="1"/>
  <c r="H280" i="1"/>
  <c r="F280" i="1"/>
  <c r="E280" i="1" s="1"/>
  <c r="H279" i="1"/>
  <c r="F279" i="1"/>
  <c r="E279" i="1"/>
  <c r="H278" i="1"/>
  <c r="F278" i="1"/>
  <c r="E278" i="1" s="1"/>
  <c r="H277" i="1"/>
  <c r="F277" i="1"/>
  <c r="E277" i="1" s="1"/>
  <c r="H276" i="1"/>
  <c r="F276" i="1"/>
  <c r="E276" i="1" s="1"/>
  <c r="H275" i="1"/>
  <c r="F275" i="1"/>
  <c r="E275" i="1"/>
  <c r="H274" i="1"/>
  <c r="F274" i="1"/>
  <c r="E274" i="1" s="1"/>
  <c r="H273" i="1"/>
  <c r="F273" i="1"/>
  <c r="E273" i="1" s="1"/>
  <c r="H272" i="1"/>
  <c r="F272" i="1"/>
  <c r="E272" i="1" s="1"/>
  <c r="H271" i="1"/>
  <c r="F271" i="1"/>
  <c r="E271" i="1"/>
  <c r="H270" i="1"/>
  <c r="F270" i="1"/>
  <c r="E270" i="1"/>
  <c r="H269" i="1"/>
  <c r="F269" i="1"/>
  <c r="E269" i="1" s="1"/>
  <c r="H268" i="1"/>
  <c r="F268" i="1"/>
  <c r="E268" i="1"/>
  <c r="H267" i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 s="1"/>
  <c r="H253" i="1"/>
  <c r="F253" i="1"/>
  <c r="E253" i="1"/>
  <c r="H252" i="1"/>
  <c r="F252" i="1"/>
  <c r="E252" i="1"/>
  <c r="H251" i="1"/>
  <c r="F251" i="1"/>
  <c r="E251" i="1"/>
  <c r="H250" i="1"/>
  <c r="F250" i="1"/>
  <c r="E250" i="1" s="1"/>
  <c r="H249" i="1"/>
  <c r="F249" i="1"/>
  <c r="E249" i="1"/>
  <c r="H248" i="1"/>
  <c r="F248" i="1"/>
  <c r="E248" i="1"/>
  <c r="H247" i="1"/>
  <c r="F247" i="1"/>
  <c r="E247" i="1"/>
  <c r="H246" i="1"/>
  <c r="F246" i="1"/>
  <c r="E246" i="1" s="1"/>
  <c r="H245" i="1"/>
  <c r="F245" i="1"/>
  <c r="E245" i="1"/>
  <c r="H244" i="1"/>
  <c r="F244" i="1"/>
  <c r="E244" i="1"/>
  <c r="H243" i="1"/>
  <c r="F243" i="1"/>
  <c r="E243" i="1"/>
  <c r="H242" i="1"/>
  <c r="F242" i="1"/>
  <c r="E242" i="1" s="1"/>
  <c r="H241" i="1"/>
  <c r="F241" i="1"/>
  <c r="E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/>
  <c r="F225" i="1"/>
  <c r="E225" i="1"/>
  <c r="H224" i="1"/>
  <c r="F224" i="1"/>
  <c r="E224" i="1" s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 l="1"/>
  <c r="F196" i="1"/>
  <c r="E196" i="1" s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F167" i="1" l="1"/>
  <c r="F168" i="1"/>
  <c r="F169" i="1"/>
  <c r="F170" i="1"/>
  <c r="F171" i="1"/>
  <c r="F172" i="1"/>
  <c r="F173" i="1"/>
  <c r="F174" i="1"/>
  <c r="F175" i="1"/>
  <c r="E175" i="1" s="1"/>
  <c r="F176" i="1"/>
  <c r="E176" i="1" s="1"/>
  <c r="F177" i="1"/>
  <c r="E177" i="1" s="1"/>
  <c r="F178" i="1"/>
  <c r="E178" i="1" s="1"/>
  <c r="F179" i="1"/>
  <c r="F180" i="1"/>
  <c r="F181" i="1"/>
  <c r="H181" i="1"/>
  <c r="E181" i="1"/>
  <c r="H180" i="1"/>
  <c r="E180" i="1"/>
  <c r="H179" i="1"/>
  <c r="E179" i="1"/>
  <c r="H178" i="1"/>
  <c r="H177" i="1"/>
  <c r="H176" i="1"/>
  <c r="H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 l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 l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 l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 l="1"/>
  <c r="F121" i="1"/>
  <c r="E121" i="1"/>
  <c r="H120" i="1"/>
  <c r="F120" i="1"/>
  <c r="E120" i="1"/>
  <c r="H119" i="1"/>
  <c r="F119" i="1"/>
  <c r="E119" i="1" s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 s="1"/>
  <c r="H113" i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 l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 l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 s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E46" i="1"/>
  <c r="E31" i="1"/>
  <c r="H46" i="1"/>
  <c r="F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 l="1"/>
  <c r="F31" i="1"/>
  <c r="F17" i="1" l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<sst xmlns="http://schemas.openxmlformats.org/spreadsheetml/2006/main" count="931" uniqueCount="49">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</sst>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032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84.714405092593" createdVersion="7" refreshedVersion="5" minRefreshableVersion="3" recordCount="30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73"/>
    </cacheField>
    <cacheField name="Cambio neto" numFmtId="10">
      <sharedItems containsSemiMixedTypes="0" containsString="0" containsNumber="1" minValue="-4.5794392523364542E-2" maxValue="6.4160542679479904E-2"/>
    </cacheField>
    <cacheField name="Precio anterior_x000a_(cts Dlr/lb)" numFmtId="0">
      <sharedItems containsSemiMixedTypes="0" containsString="0" containsNumber="1" minValue="76" maxValue="273"/>
    </cacheField>
    <cacheField name="Día actual" numFmtId="14">
      <sharedItems containsSemiMixedTypes="0" containsNonDate="0" containsDate="1" containsString="0" minDate="2023-01-30T00:00:00" maxDate="2023-02-28T00:00:00"/>
    </cacheField>
    <cacheField name="Día anterior" numFmtId="14">
      <sharedItems containsSemiMixedTypes="0" containsNonDate="0" containsDate="1" containsString="0" minDate="2023-01-27T00:00:00" maxDate="2023-02-25T00:00:00"/>
    </cacheField>
    <cacheField name="DÍA DE REPORTE" numFmtId="14">
      <sharedItems containsSemiMixedTypes="0" containsNonDate="0" containsDate="1" containsString="0" minDate="2021-07-01T17:00:07" maxDate="2023-02-26T00:00:00" count="315"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5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s v="COFVN-G2-NYC"/>
    <x v="0"/>
    <s v="Nueva York"/>
    <n v="117.9"/>
    <n v="-6.0698027314112189E-3"/>
    <n v="118.62"/>
    <d v="2023-01-30T00:00:00"/>
    <d v="2023-01-27T00:00:00"/>
    <x v="0"/>
  </r>
  <r>
    <s v="COFSAN-23-NYC"/>
    <x v="1"/>
    <s v="Nueva York"/>
    <n v="182.9"/>
    <n v="2.7412280701754384E-3"/>
    <n v="182.4"/>
    <d v="2023-01-30T00:00:00"/>
    <d v="2023-01-27T00:00:00"/>
    <x v="0"/>
  </r>
  <r>
    <s v="COFCO-UGQ-NYC"/>
    <x v="2"/>
    <s v="Nueva York"/>
    <n v="242.9"/>
    <n v="2.0627062706270625E-3"/>
    <n v="242.4"/>
    <d v="2023-01-30T00:00:00"/>
    <d v="2023-01-27T00:00:00"/>
    <x v="0"/>
  </r>
  <r>
    <s v="COFCO-EP-NYC"/>
    <x v="3"/>
    <s v="Nueva York"/>
    <n v="244.9"/>
    <n v="2.0458265139116204E-3"/>
    <n v="244.4"/>
    <d v="2023-01-30T00:00:00"/>
    <d v="2023-01-27T00:00:00"/>
    <x v="0"/>
  </r>
  <r>
    <s v="COFSV-NYC"/>
    <x v="4"/>
    <s v="Nueva York"/>
    <n v="216.9"/>
    <n v="2.3105360443622918E-3"/>
    <n v="216.4"/>
    <d v="2023-01-30T00:00:00"/>
    <d v="2023-01-27T00:00:00"/>
    <x v="0"/>
  </r>
  <r>
    <s v="COFMX-NYC"/>
    <x v="5"/>
    <s v="Laredo"/>
    <n v="207.9"/>
    <n v="2.4108003857280617E-3"/>
    <n v="207.4"/>
    <d v="2023-01-30T00:00:00"/>
    <d v="2023-01-27T00:00:00"/>
    <x v="0"/>
  </r>
  <r>
    <s v="COFMX-HG-NYC"/>
    <x v="6"/>
    <s v="Nueva York"/>
    <n v="219.9"/>
    <n v="2.2789425706472195E-3"/>
    <n v="219.4"/>
    <d v="2023-01-30T00:00:00"/>
    <d v="2023-01-27T00:00:00"/>
    <x v="0"/>
  </r>
  <r>
    <s v="COFGT-NYC"/>
    <x v="7"/>
    <s v="Nueva York"/>
    <n v="235.9"/>
    <n v="2.1240441801189465E-3"/>
    <n v="235.4"/>
    <d v="2023-01-30T00:00:00"/>
    <d v="2023-01-27T00:00:00"/>
    <x v="0"/>
  </r>
  <r>
    <s v="COFSAN-4-NYC"/>
    <x v="8"/>
    <s v="Nueva York"/>
    <n v="176.9"/>
    <n v="2.8344671201814059E-3"/>
    <n v="176.4"/>
    <d v="2023-01-30T00:00:00"/>
    <d v="2023-01-27T00:00:00"/>
    <x v="0"/>
  </r>
  <r>
    <s v="COFID-EK1-NYC"/>
    <x v="9"/>
    <s v="Nueva York"/>
    <n v="121.9"/>
    <n v="-5.8717990539879205E-3"/>
    <n v="122.62"/>
    <d v="2023-01-30T00:00:00"/>
    <d v="2023-01-27T00:00:00"/>
    <x v="0"/>
  </r>
  <r>
    <s v="COFUG-NYC"/>
    <x v="10"/>
    <s v="Nueva York"/>
    <n v="132.9"/>
    <n v="-5.3884149079479037E-3"/>
    <n v="133.62"/>
    <d v="2023-01-30T00:00:00"/>
    <d v="2023-01-27T00:00:00"/>
    <x v="0"/>
  </r>
  <r>
    <s v="COFPE-NYC"/>
    <x v="11"/>
    <s v="Nueva York"/>
    <n v="215.9"/>
    <n v="2.321262766945218E-3"/>
    <n v="215.4"/>
    <d v="2023-01-30T00:00:00"/>
    <d v="2023-01-27T00:00:00"/>
    <x v="0"/>
  </r>
  <r>
    <s v="COF-WARB-CRSDF"/>
    <x v="12"/>
    <s v="NWE"/>
    <n v="85"/>
    <n v="0"/>
    <n v="85"/>
    <d v="2023-01-31T00:00:00"/>
    <d v="2023-01-30T00:00:00"/>
    <x v="0"/>
  </r>
  <r>
    <s v="COF-WARB-CRHDF"/>
    <x v="13"/>
    <s v="NWE"/>
    <n v="78"/>
    <n v="0"/>
    <n v="78"/>
    <d v="2023-01-31T00:00:00"/>
    <d v="2023-01-30T00:00:00"/>
    <x v="0"/>
  </r>
  <r>
    <s v="COF-HON-NYC"/>
    <x v="14"/>
    <s v="Nueva York"/>
    <n v="214.9"/>
    <n v="2.3320895522388058E-3"/>
    <n v="214.4"/>
    <d v="2023-01-30T00:00:00"/>
    <d v="2023-01-27T00:00:00"/>
    <x v="0"/>
  </r>
  <r>
    <s v="COFVN-G2-NYC"/>
    <x v="0"/>
    <s v="Nueva York"/>
    <n v="121.07"/>
    <n v="2.6887192536047391E-2"/>
    <n v="117.9"/>
    <d v="2023-01-31T00:00:00"/>
    <d v="2023-01-30T00:00:00"/>
    <x v="1"/>
  </r>
  <r>
    <s v="COFSAN-23-NYC"/>
    <x v="1"/>
    <s v="Nueva York"/>
    <n v="194.25"/>
    <n v="6.2055768179332935E-2"/>
    <n v="182.9"/>
    <d v="2023-01-31T00:00:00"/>
    <d v="2023-01-30T00:00:00"/>
    <x v="1"/>
  </r>
  <r>
    <s v="COFCO-UGQ-NYC"/>
    <x v="2"/>
    <s v="Nueva York"/>
    <n v="254.25"/>
    <n v="4.6727048167970332E-2"/>
    <n v="242.9"/>
    <d v="2023-01-31T00:00:00"/>
    <d v="2023-01-30T00:00:00"/>
    <x v="1"/>
  </r>
  <r>
    <s v="COFCO-EP-NYC"/>
    <x v="3"/>
    <s v="Nueva York"/>
    <n v="256.25"/>
    <n v="4.6345447121273968E-2"/>
    <n v="244.9"/>
    <d v="2023-01-31T00:00:00"/>
    <d v="2023-01-30T00:00:00"/>
    <x v="1"/>
  </r>
  <r>
    <s v="COFSV-NYC"/>
    <x v="4"/>
    <s v="Nueva York"/>
    <n v="228.25"/>
    <n v="5.232826187183031E-2"/>
    <n v="216.9"/>
    <d v="2023-01-31T00:00:00"/>
    <d v="2023-01-30T00:00:00"/>
    <x v="1"/>
  </r>
  <r>
    <s v="COFMX-NYC"/>
    <x v="5"/>
    <s v="Laredo"/>
    <n v="219.25"/>
    <n v="5.4593554593554562E-2"/>
    <n v="207.9"/>
    <d v="2023-01-31T00:00:00"/>
    <d v="2023-01-30T00:00:00"/>
    <x v="1"/>
  </r>
  <r>
    <s v="COFMX-HG-NYC"/>
    <x v="6"/>
    <s v="Nueva York"/>
    <n v="231.25"/>
    <n v="5.1614370168258275E-2"/>
    <n v="219.9"/>
    <d v="2023-01-31T00:00:00"/>
    <d v="2023-01-30T00:00:00"/>
    <x v="1"/>
  </r>
  <r>
    <s v="COFGT-NYC"/>
    <x v="7"/>
    <s v="Nueva York"/>
    <n v="247.25"/>
    <n v="4.8113607460788445E-2"/>
    <n v="235.9"/>
    <d v="2023-01-31T00:00:00"/>
    <d v="2023-01-30T00:00:00"/>
    <x v="1"/>
  </r>
  <r>
    <s v="COFSAN-4-NYC"/>
    <x v="8"/>
    <s v="Nueva York"/>
    <n v="188.25"/>
    <n v="6.4160542679479904E-2"/>
    <n v="176.9"/>
    <d v="2023-01-31T00:00:00"/>
    <d v="2023-01-30T00:00:00"/>
    <x v="1"/>
  </r>
  <r>
    <s v="COFID-EK1-NYC"/>
    <x v="9"/>
    <s v="Nueva York"/>
    <n v="125.07"/>
    <n v="2.6004922067268149E-2"/>
    <n v="121.9"/>
    <d v="2023-01-31T00:00:00"/>
    <d v="2023-01-30T00:00:00"/>
    <x v="1"/>
  </r>
  <r>
    <s v="COFUG-NYC"/>
    <x v="10"/>
    <s v="Nueva York"/>
    <n v="136.07"/>
    <n v="2.3852520692249718E-2"/>
    <n v="132.9"/>
    <d v="2023-01-31T00:00:00"/>
    <d v="2023-01-30T00:00:00"/>
    <x v="1"/>
  </r>
  <r>
    <s v="COFPE-NYC"/>
    <x v="11"/>
    <s v="Nueva York"/>
    <n v="227.25"/>
    <n v="5.2570634553033783E-2"/>
    <n v="215.9"/>
    <d v="2023-01-31T00:00:00"/>
    <d v="2023-01-30T00:00:00"/>
    <x v="1"/>
  </r>
  <r>
    <s v="COF-WARB-CRSDF"/>
    <x v="12"/>
    <s v="NWE"/>
    <n v="85"/>
    <n v="0"/>
    <n v="85"/>
    <d v="2023-02-01T00:00:00"/>
    <d v="2023-01-31T00:00:00"/>
    <x v="1"/>
  </r>
  <r>
    <s v="COF-WARB-CRHDF"/>
    <x v="13"/>
    <s v="NWE"/>
    <n v="78"/>
    <n v="0"/>
    <n v="78"/>
    <d v="2023-02-01T00:00:00"/>
    <d v="2023-01-31T00:00:00"/>
    <x v="1"/>
  </r>
  <r>
    <s v="COF-HON-NYC"/>
    <x v="14"/>
    <s v="Nueva York"/>
    <n v="226.25"/>
    <n v="5.2815262912982754E-2"/>
    <n v="214.9"/>
    <d v="2023-01-31T00:00:00"/>
    <d v="2023-01-30T00:00:00"/>
    <x v="1"/>
  </r>
  <r>
    <s v="COFVN-G2-NYC"/>
    <x v="0"/>
    <s v="Nueva York"/>
    <n v="118.62"/>
    <n v="-2.023622697612942E-2"/>
    <n v="121.07"/>
    <d v="2023-02-01T00:00:00"/>
    <d v="2023-01-31T00:00:00"/>
    <x v="2"/>
  </r>
  <r>
    <s v="COFSAN-23-NYC"/>
    <x v="1"/>
    <s v="Nueva York"/>
    <n v="188.4"/>
    <n v="-3.0115830115830088E-2"/>
    <n v="194.25"/>
    <d v="2023-02-01T00:00:00"/>
    <d v="2023-01-31T00:00:00"/>
    <x v="2"/>
  </r>
  <r>
    <s v="COFCO-UGQ-NYC"/>
    <x v="2"/>
    <s v="Nueva York"/>
    <n v="248.4"/>
    <n v="-2.3008849557522103E-2"/>
    <n v="254.25"/>
    <d v="2023-02-01T00:00:00"/>
    <d v="2023-01-31T00:00:00"/>
    <x v="2"/>
  </r>
  <r>
    <s v="COFCO-EP-NYC"/>
    <x v="3"/>
    <s v="Nueva York"/>
    <n v="250.4"/>
    <n v="-2.2829268292682905E-2"/>
    <n v="256.25"/>
    <d v="2023-02-01T00:00:00"/>
    <d v="2023-01-31T00:00:00"/>
    <x v="2"/>
  </r>
  <r>
    <s v="COFSV-NYC"/>
    <x v="4"/>
    <s v="Nueva York"/>
    <n v="222.4"/>
    <n v="-2.5629791894852112E-2"/>
    <n v="228.25"/>
    <d v="2023-02-01T00:00:00"/>
    <d v="2023-01-31T00:00:00"/>
    <x v="2"/>
  </r>
  <r>
    <s v="COFMX-NYC"/>
    <x v="5"/>
    <s v="Laredo"/>
    <n v="213.4"/>
    <n v="-2.6681870011402483E-2"/>
    <n v="219.25"/>
    <d v="2023-02-01T00:00:00"/>
    <d v="2023-01-31T00:00:00"/>
    <x v="2"/>
  </r>
  <r>
    <s v="COFMX-HG-NYC"/>
    <x v="6"/>
    <s v="Nueva York"/>
    <n v="225.4"/>
    <n v="-2.5297297297297273E-2"/>
    <n v="231.25"/>
    <d v="2023-02-01T00:00:00"/>
    <d v="2023-01-31T00:00:00"/>
    <x v="2"/>
  </r>
  <r>
    <s v="COFGT-NYC"/>
    <x v="7"/>
    <s v="Nueva York"/>
    <n v="241.4"/>
    <n v="-2.3660262891809888E-2"/>
    <n v="247.25"/>
    <d v="2023-02-01T00:00:00"/>
    <d v="2023-01-31T00:00:00"/>
    <x v="2"/>
  </r>
  <r>
    <s v="COFSAN-4-NYC"/>
    <x v="8"/>
    <s v="Nueva York"/>
    <n v="182.4"/>
    <n v="-3.1075697211155349E-2"/>
    <n v="188.25"/>
    <d v="2023-02-01T00:00:00"/>
    <d v="2023-01-31T00:00:00"/>
    <x v="2"/>
  </r>
  <r>
    <s v="COFID-EK1-NYC"/>
    <x v="9"/>
    <s v="Nueva York"/>
    <n v="122.62"/>
    <n v="-1.9589030143119763E-2"/>
    <n v="125.07"/>
    <d v="2023-02-01T00:00:00"/>
    <d v="2023-01-31T00:00:00"/>
    <x v="2"/>
  </r>
  <r>
    <s v="COFUG-NYC"/>
    <x v="10"/>
    <s v="Nueva York"/>
    <n v="133.62"/>
    <n v="-1.8005438377305717E-2"/>
    <n v="136.07"/>
    <d v="2023-02-01T00:00:00"/>
    <d v="2023-01-31T00:00:00"/>
    <x v="2"/>
  </r>
  <r>
    <s v="COFPE-NYC"/>
    <x v="11"/>
    <s v="Nueva York"/>
    <n v="221.4"/>
    <n v="-2.5742574257425717E-2"/>
    <n v="227.25"/>
    <d v="2023-02-01T00:00:00"/>
    <d v="2023-01-31T00:00:00"/>
    <x v="2"/>
  </r>
  <r>
    <s v="COF-WARB-CRSDF"/>
    <x v="12"/>
    <s v="NWE"/>
    <n v="85"/>
    <n v="0"/>
    <n v="85"/>
    <d v="2023-02-02T00:00:00"/>
    <d v="2023-02-01T00:00:00"/>
    <x v="2"/>
  </r>
  <r>
    <s v="COF-WARB-CRHDF"/>
    <x v="13"/>
    <s v="NWE"/>
    <n v="78"/>
    <n v="0"/>
    <n v="78"/>
    <d v="2023-02-02T00:00:00"/>
    <d v="2023-02-01T00:00:00"/>
    <x v="2"/>
  </r>
  <r>
    <s v="COF-HON-NYC"/>
    <x v="14"/>
    <s v="Nueva York"/>
    <n v="220.4"/>
    <n v="-2.5856353591160196E-2"/>
    <n v="226.25"/>
    <d v="2023-02-01T00:00:00"/>
    <d v="2023-01-31T00:00:00"/>
    <x v="2"/>
  </r>
  <r>
    <s v="COFVN-G2-NYC"/>
    <x v="0"/>
    <s v="Nueva York"/>
    <n v="118.44"/>
    <n v="-1.5174506828528648E-3"/>
    <n v="118.62"/>
    <d v="2023-02-02T00:00:00"/>
    <d v="2023-02-01T00:00:00"/>
    <x v="3"/>
  </r>
  <r>
    <s v="COFSAN-23-NYC"/>
    <x v="1"/>
    <s v="Nueva York"/>
    <n v="192.4"/>
    <n v="2.1231422505307854E-2"/>
    <n v="188.4"/>
    <d v="2023-02-02T00:00:00"/>
    <d v="2023-02-01T00:00:00"/>
    <x v="3"/>
  </r>
  <r>
    <s v="COFCO-UGQ-NYC"/>
    <x v="2"/>
    <s v="Nueva York"/>
    <n v="250.4"/>
    <n v="8.0515297906602248E-3"/>
    <n v="248.4"/>
    <d v="2023-02-02T00:00:00"/>
    <d v="2023-02-01T00:00:00"/>
    <x v="3"/>
  </r>
  <r>
    <s v="COFCO-EP-NYC"/>
    <x v="3"/>
    <s v="Nueva York"/>
    <n v="252.4"/>
    <n v="7.9872204472843447E-3"/>
    <n v="250.4"/>
    <d v="2023-02-02T00:00:00"/>
    <d v="2023-02-01T00:00:00"/>
    <x v="3"/>
  </r>
  <r>
    <s v="COFSV-NYC"/>
    <x v="4"/>
    <s v="Nueva York"/>
    <n v="224.4"/>
    <n v="8.9928057553956831E-3"/>
    <n v="222.4"/>
    <d v="2023-02-02T00:00:00"/>
    <d v="2023-02-01T00:00:00"/>
    <x v="3"/>
  </r>
  <r>
    <s v="COFMX-NYC"/>
    <x v="5"/>
    <s v="Laredo"/>
    <n v="216.4"/>
    <n v="1.4058106841611996E-2"/>
    <n v="213.4"/>
    <d v="2023-02-02T00:00:00"/>
    <d v="2023-02-01T00:00:00"/>
    <x v="3"/>
  </r>
  <r>
    <s v="COFMX-HG-NYC"/>
    <x v="6"/>
    <s v="Nueva York"/>
    <n v="228.4"/>
    <n v="1.3309671694764862E-2"/>
    <n v="225.4"/>
    <d v="2023-02-02T00:00:00"/>
    <d v="2023-02-01T00:00:00"/>
    <x v="3"/>
  </r>
  <r>
    <s v="COFGT-NYC"/>
    <x v="7"/>
    <s v="Nueva York"/>
    <n v="243.4"/>
    <n v="8.2850041425020712E-3"/>
    <n v="241.4"/>
    <d v="2023-02-02T00:00:00"/>
    <d v="2023-02-01T00:00:00"/>
    <x v="3"/>
  </r>
  <r>
    <s v="COFSAN-4-NYC"/>
    <x v="8"/>
    <s v="Nueva York"/>
    <n v="186.4"/>
    <n v="2.1929824561403508E-2"/>
    <n v="182.4"/>
    <d v="2023-02-02T00:00:00"/>
    <d v="2023-02-01T00:00:00"/>
    <x v="3"/>
  </r>
  <r>
    <s v="COFID-EK1-NYC"/>
    <x v="9"/>
    <s v="Nueva York"/>
    <n v="122.44"/>
    <n v="-1.467949763497038E-3"/>
    <n v="122.62"/>
    <d v="2023-02-02T00:00:00"/>
    <d v="2023-02-01T00:00:00"/>
    <x v="3"/>
  </r>
  <r>
    <s v="COFUG-NYC"/>
    <x v="10"/>
    <s v="Nueva York"/>
    <n v="134.44"/>
    <n v="6.1368058673850704E-3"/>
    <n v="133.62"/>
    <d v="2023-02-02T00:00:00"/>
    <d v="2023-02-01T00:00:00"/>
    <x v="3"/>
  </r>
  <r>
    <s v="COFPE-NYC"/>
    <x v="11"/>
    <s v="Nueva York"/>
    <n v="223.4"/>
    <n v="9.0334236675700084E-3"/>
    <n v="221.4"/>
    <d v="2023-02-02T00:00:00"/>
    <d v="2023-02-01T00:00:00"/>
    <x v="3"/>
  </r>
  <r>
    <s v="COF-WARB-CRSDF"/>
    <x v="12"/>
    <s v="NWE"/>
    <n v="85"/>
    <n v="0"/>
    <n v="85"/>
    <d v="2023-02-03T00:00:00"/>
    <d v="2023-02-02T00:00:00"/>
    <x v="3"/>
  </r>
  <r>
    <s v="COF-WARB-CRHDF"/>
    <x v="13"/>
    <s v="NWE"/>
    <n v="78"/>
    <n v="0"/>
    <n v="78"/>
    <d v="2023-02-03T00:00:00"/>
    <d v="2023-02-02T00:00:00"/>
    <x v="3"/>
  </r>
  <r>
    <s v="COF-HON-NYC"/>
    <x v="14"/>
    <s v="Nueva York"/>
    <n v="222.4"/>
    <n v="9.0744101633393835E-3"/>
    <n v="220.4"/>
    <d v="2023-02-02T00:00:00"/>
    <d v="2023-02-01T00:00:00"/>
    <x v="3"/>
  </r>
  <r>
    <s v="COFVN-G2-NYC"/>
    <x v="0"/>
    <s v="Nueva York"/>
    <n v="117.62"/>
    <n v="-6.9233367105706956E-3"/>
    <n v="118.44"/>
    <d v="2023-02-03T00:00:00"/>
    <d v="2023-02-02T00:00:00"/>
    <x v="4"/>
  </r>
  <r>
    <s v="COFSAN-23-NYC"/>
    <x v="1"/>
    <s v="Nueva York"/>
    <n v="187.3"/>
    <n v="-2.6507276507276478E-2"/>
    <n v="192.4"/>
    <d v="2023-02-03T00:00:00"/>
    <d v="2023-02-02T00:00:00"/>
    <x v="4"/>
  </r>
  <r>
    <s v="COFCO-UGQ-NYC"/>
    <x v="2"/>
    <s v="Nueva York"/>
    <n v="245.3"/>
    <n v="-2.0367412140575056E-2"/>
    <n v="250.4"/>
    <d v="2023-02-03T00:00:00"/>
    <d v="2023-02-02T00:00:00"/>
    <x v="4"/>
  </r>
  <r>
    <s v="COFCO-EP-NYC"/>
    <x v="3"/>
    <s v="Nueva York"/>
    <n v="247.3"/>
    <n v="-2.0206022187004732E-2"/>
    <n v="252.4"/>
    <d v="2023-02-03T00:00:00"/>
    <d v="2023-02-02T00:00:00"/>
    <x v="4"/>
  </r>
  <r>
    <s v="COFSV-NYC"/>
    <x v="4"/>
    <s v="Nueva York"/>
    <n v="219.3"/>
    <n v="-2.27272727272727E-2"/>
    <n v="224.4"/>
    <d v="2023-02-03T00:00:00"/>
    <d v="2023-02-02T00:00:00"/>
    <x v="4"/>
  </r>
  <r>
    <s v="COFMX-NYC"/>
    <x v="5"/>
    <s v="Laredo"/>
    <n v="211.3"/>
    <n v="-2.3567467652495351E-2"/>
    <n v="216.4"/>
    <d v="2023-02-03T00:00:00"/>
    <d v="2023-02-02T00:00:00"/>
    <x v="4"/>
  </r>
  <r>
    <s v="COFMX-HG-NYC"/>
    <x v="6"/>
    <s v="Nueva York"/>
    <n v="223.3"/>
    <n v="-2.2329246935201375E-2"/>
    <n v="228.4"/>
    <d v="2023-02-03T00:00:00"/>
    <d v="2023-02-02T00:00:00"/>
    <x v="4"/>
  </r>
  <r>
    <s v="COFGT-NYC"/>
    <x v="7"/>
    <s v="Nueva York"/>
    <n v="238.3"/>
    <n v="-2.0953163516844675E-2"/>
    <n v="243.4"/>
    <d v="2023-02-03T00:00:00"/>
    <d v="2023-02-02T00:00:00"/>
    <x v="4"/>
  </r>
  <r>
    <s v="COFSAN-4-NYC"/>
    <x v="8"/>
    <s v="Nueva York"/>
    <n v="181.3"/>
    <n v="-2.7360515021459197E-2"/>
    <n v="186.4"/>
    <d v="2023-02-03T00:00:00"/>
    <d v="2023-02-02T00:00:00"/>
    <x v="4"/>
  </r>
  <r>
    <s v="COFID-EK1-NYC"/>
    <x v="9"/>
    <s v="Nueva York"/>
    <n v="121.62"/>
    <n v="-6.6971577915713263E-3"/>
    <n v="122.44"/>
    <d v="2023-02-03T00:00:00"/>
    <d v="2023-02-02T00:00:00"/>
    <x v="4"/>
  </r>
  <r>
    <s v="COFUG-NYC"/>
    <x v="10"/>
    <s v="Nueva York"/>
    <n v="133.62"/>
    <n v="-6.0993751859565095E-3"/>
    <n v="134.44"/>
    <d v="2023-02-03T00:00:00"/>
    <d v="2023-02-02T00:00:00"/>
    <x v="4"/>
  </r>
  <r>
    <s v="COFPE-NYC"/>
    <x v="11"/>
    <s v="Nueva York"/>
    <n v="218.3"/>
    <n v="-2.2829006266786009E-2"/>
    <n v="223.4"/>
    <d v="2023-02-03T00:00:00"/>
    <d v="2023-02-02T00:00:00"/>
    <x v="4"/>
  </r>
  <r>
    <s v="COF-WARB-CRSDF"/>
    <x v="12"/>
    <s v="NWE"/>
    <n v="85"/>
    <n v="0"/>
    <n v="85"/>
    <d v="2023-02-06T00:00:00"/>
    <d v="2023-02-03T00:00:00"/>
    <x v="4"/>
  </r>
  <r>
    <s v="COF-WARB-CRHDF"/>
    <x v="13"/>
    <s v="NWE"/>
    <n v="78"/>
    <n v="0"/>
    <n v="78"/>
    <d v="2023-02-06T00:00:00"/>
    <d v="2023-02-03T00:00:00"/>
    <x v="4"/>
  </r>
  <r>
    <s v="COF-HON-NYC"/>
    <x v="14"/>
    <s v="Nueva York"/>
    <n v="217.3"/>
    <n v="-2.2931654676258968E-2"/>
    <n v="222.4"/>
    <d v="2023-02-03T00:00:00"/>
    <d v="2023-02-02T00:00:00"/>
    <x v="4"/>
  </r>
  <r>
    <s v="COFVN-G2-NYC"/>
    <x v="0"/>
    <s v="Nueva York"/>
    <n v="117.94"/>
    <n v="2.7206257439210436E-3"/>
    <n v="117.62"/>
    <d v="2023-02-06T00:00:00"/>
    <d v="2023-02-03T00:00:00"/>
    <x v="5"/>
  </r>
  <r>
    <s v="COFSAN-23-NYC"/>
    <x v="1"/>
    <s v="Nueva York"/>
    <n v="190.2"/>
    <n v="1.5483182060864801E-2"/>
    <n v="187.3"/>
    <d v="2023-02-06T00:00:00"/>
    <d v="2023-02-03T00:00:00"/>
    <x v="5"/>
  </r>
  <r>
    <s v="COFCO-UGQ-NYC"/>
    <x v="2"/>
    <s v="Nueva York"/>
    <n v="248.2"/>
    <n v="1.1822258459029665E-2"/>
    <n v="245.3"/>
    <d v="2023-02-06T00:00:00"/>
    <d v="2023-02-03T00:00:00"/>
    <x v="5"/>
  </r>
  <r>
    <s v="COFCO-EP-NYC"/>
    <x v="3"/>
    <s v="Nueva York"/>
    <n v="250.2"/>
    <n v="1.1726647796198857E-2"/>
    <n v="247.3"/>
    <d v="2023-02-06T00:00:00"/>
    <d v="2023-02-03T00:00:00"/>
    <x v="5"/>
  </r>
  <r>
    <s v="COFSV-NYC"/>
    <x v="4"/>
    <s v="Nueva York"/>
    <n v="222.2"/>
    <n v="1.3223894208846225E-2"/>
    <n v="219.3"/>
    <d v="2023-02-06T00:00:00"/>
    <d v="2023-02-03T00:00:00"/>
    <x v="5"/>
  </r>
  <r>
    <s v="COFMX-NYC"/>
    <x v="5"/>
    <s v="Laredo"/>
    <n v="214.2"/>
    <n v="1.372456223379071E-2"/>
    <n v="211.3"/>
    <d v="2023-02-06T00:00:00"/>
    <d v="2023-02-03T00:00:00"/>
    <x v="5"/>
  </r>
  <r>
    <s v="COFMX-HG-NYC"/>
    <x v="6"/>
    <s v="Nueva York"/>
    <n v="226.2"/>
    <n v="1.2987012987012884E-2"/>
    <n v="223.3"/>
    <d v="2023-02-06T00:00:00"/>
    <d v="2023-02-03T00:00:00"/>
    <x v="5"/>
  </r>
  <r>
    <s v="COFGT-NYC"/>
    <x v="7"/>
    <s v="Nueva York"/>
    <n v="241.2"/>
    <n v="1.2169534200587398E-2"/>
    <n v="238.3"/>
    <d v="2023-02-06T00:00:00"/>
    <d v="2023-02-03T00:00:00"/>
    <x v="5"/>
  </r>
  <r>
    <s v="COFSAN-4-NYC"/>
    <x v="8"/>
    <s v="Nueva York"/>
    <n v="184.2"/>
    <n v="1.5995587424158728E-2"/>
    <n v="181.3"/>
    <d v="2023-02-06T00:00:00"/>
    <d v="2023-02-03T00:00:00"/>
    <x v="5"/>
  </r>
  <r>
    <s v="COFID-EK1-NYC"/>
    <x v="9"/>
    <s v="Nueva York"/>
    <n v="121.94"/>
    <n v="2.6311461930602956E-3"/>
    <n v="121.62"/>
    <d v="2023-02-06T00:00:00"/>
    <d v="2023-02-03T00:00:00"/>
    <x v="5"/>
  </r>
  <r>
    <s v="COFUG-NYC"/>
    <x v="10"/>
    <s v="Nueva York"/>
    <n v="133.94"/>
    <n v="2.394851070199021E-3"/>
    <n v="133.62"/>
    <d v="2023-02-06T00:00:00"/>
    <d v="2023-02-03T00:00:00"/>
    <x v="5"/>
  </r>
  <r>
    <s v="COFPE-NYC"/>
    <x v="11"/>
    <s v="Nueva York"/>
    <n v="221.2"/>
    <n v="1.3284470911589451E-2"/>
    <n v="218.3"/>
    <d v="2023-02-06T00:00:00"/>
    <d v="2023-02-03T00:00:00"/>
    <x v="5"/>
  </r>
  <r>
    <s v="COF-WARB-CRSDF"/>
    <x v="12"/>
    <s v="NWE"/>
    <n v="85"/>
    <n v="0"/>
    <n v="85"/>
    <d v="2023-02-06T00:00:00"/>
    <d v="2023-02-06T00:00:00"/>
    <x v="5"/>
  </r>
  <r>
    <s v="COF-WARB-CRHDF"/>
    <x v="13"/>
    <s v="NWE"/>
    <n v="78"/>
    <n v="0"/>
    <n v="78"/>
    <d v="2023-02-06T00:00:00"/>
    <d v="2023-02-06T00:00:00"/>
    <x v="5"/>
  </r>
  <r>
    <s v="COF-HON-NYC"/>
    <x v="14"/>
    <s v="Nueva York"/>
    <n v="220.2"/>
    <n v="1.3345605154164645E-2"/>
    <n v="217.3"/>
    <d v="2023-02-06T00:00:00"/>
    <d v="2023-02-03T00:00:00"/>
    <x v="5"/>
  </r>
  <r>
    <s v="COFVN-G2-NYC"/>
    <x v="0"/>
    <s v="Nueva York"/>
    <n v="119.94"/>
    <n v="1.6957775139901644E-2"/>
    <n v="117.94"/>
    <d v="2023-02-07T00:00:00"/>
    <d v="2023-02-06T00:00:00"/>
    <x v="6"/>
  </r>
  <r>
    <s v="COFSAN-23-NYC"/>
    <x v="1"/>
    <s v="Nueva York"/>
    <n v="191.55"/>
    <n v="7.0977917981073753E-3"/>
    <n v="190.2"/>
    <d v="2023-02-07T00:00:00"/>
    <d v="2023-02-06T00:00:00"/>
    <x v="6"/>
  </r>
  <r>
    <s v="COFCO-UGQ-NYC"/>
    <x v="2"/>
    <s v="Nueva York"/>
    <n v="249.55"/>
    <n v="5.4391619661564175E-3"/>
    <n v="248.2"/>
    <d v="2023-02-07T00:00:00"/>
    <d v="2023-02-06T00:00:00"/>
    <x v="6"/>
  </r>
  <r>
    <s v="COFCO-EP-NYC"/>
    <x v="3"/>
    <s v="Nueva York"/>
    <n v="251.55"/>
    <n v="5.3956834532375014E-3"/>
    <n v="250.2"/>
    <d v="2023-02-07T00:00:00"/>
    <d v="2023-02-06T00:00:00"/>
    <x v="6"/>
  </r>
  <r>
    <s v="COFSV-NYC"/>
    <x v="4"/>
    <s v="Nueva York"/>
    <n v="223.55"/>
    <n v="6.0756075607561778E-3"/>
    <n v="222.2"/>
    <d v="2023-02-07T00:00:00"/>
    <d v="2023-02-06T00:00:00"/>
    <x v="6"/>
  </r>
  <r>
    <s v="COFMX-NYC"/>
    <x v="5"/>
    <s v="Laredo"/>
    <n v="215.55"/>
    <n v="6.3025210084034682E-3"/>
    <n v="214.2"/>
    <d v="2023-02-07T00:00:00"/>
    <d v="2023-02-06T00:00:00"/>
    <x v="6"/>
  </r>
  <r>
    <s v="COFMX-HG-NYC"/>
    <x v="6"/>
    <s v="Nueva York"/>
    <n v="227.55"/>
    <n v="5.9681697612733106E-3"/>
    <n v="226.2"/>
    <d v="2023-02-07T00:00:00"/>
    <d v="2023-02-06T00:00:00"/>
    <x v="6"/>
  </r>
  <r>
    <s v="COFGT-NYC"/>
    <x v="7"/>
    <s v="Nueva York"/>
    <n v="242.55"/>
    <n v="5.5970149253732285E-3"/>
    <n v="241.2"/>
    <d v="2023-02-07T00:00:00"/>
    <d v="2023-02-06T00:00:00"/>
    <x v="6"/>
  </r>
  <r>
    <s v="COFSAN-4-NYC"/>
    <x v="8"/>
    <s v="Nueva York"/>
    <n v="185.55"/>
    <n v="7.3289902280131531E-3"/>
    <n v="184.2"/>
    <d v="2023-02-07T00:00:00"/>
    <d v="2023-02-06T00:00:00"/>
    <x v="6"/>
  </r>
  <r>
    <s v="COFID-EK1-NYC"/>
    <x v="9"/>
    <s v="Nueva York"/>
    <n v="123.94"/>
    <n v="1.6401508938822373E-2"/>
    <n v="121.94"/>
    <d v="2023-02-07T00:00:00"/>
    <d v="2023-02-06T00:00:00"/>
    <x v="6"/>
  </r>
  <r>
    <s v="COFUG-NYC"/>
    <x v="10"/>
    <s v="Nueva York"/>
    <n v="135.94"/>
    <n v="1.4932059130954158E-2"/>
    <n v="133.94"/>
    <d v="2023-02-07T00:00:00"/>
    <d v="2023-02-06T00:00:00"/>
    <x v="6"/>
  </r>
  <r>
    <s v="COFPE-NYC"/>
    <x v="11"/>
    <s v="Nueva York"/>
    <n v="222.55"/>
    <n v="6.1030741410489277E-3"/>
    <n v="221.2"/>
    <d v="2023-02-07T00:00:00"/>
    <d v="2023-02-06T00:00:00"/>
    <x v="6"/>
  </r>
  <r>
    <s v="COF-WARB-CRSDF"/>
    <x v="12"/>
    <s v="NWE"/>
    <n v="85"/>
    <n v="0"/>
    <n v="85"/>
    <d v="2023-02-08T00:00:00"/>
    <d v="2023-02-06T00:00:00"/>
    <x v="6"/>
  </r>
  <r>
    <s v="COF-WARB-CRHDF"/>
    <x v="13"/>
    <s v="NWE"/>
    <n v="78"/>
    <n v="0"/>
    <n v="78"/>
    <d v="2023-02-08T00:00:00"/>
    <d v="2023-02-06T00:00:00"/>
    <x v="6"/>
  </r>
  <r>
    <s v="COF-HON-NYC"/>
    <x v="14"/>
    <s v="Nueva York"/>
    <n v="221.55"/>
    <n v="6.1307901907357984E-3"/>
    <n v="220.2"/>
    <d v="2023-02-07T00:00:00"/>
    <d v="2023-02-06T00:00:00"/>
    <x v="6"/>
  </r>
  <r>
    <s v="COFVN-G2-NYC"/>
    <x v="0"/>
    <s v="Nueva York"/>
    <n v="119.08"/>
    <n v="-7.1702517925629431E-3"/>
    <n v="119.94"/>
    <d v="2023-02-08T00:00:00"/>
    <d v="2023-02-07T00:00:00"/>
    <x v="7"/>
  </r>
  <r>
    <s v="COFSAN-23-NYC"/>
    <x v="1"/>
    <s v="Nueva York"/>
    <n v="190.1"/>
    <n v="-7.569825110937181E-3"/>
    <n v="191.55"/>
    <d v="2023-02-08T00:00:00"/>
    <d v="2023-02-07T00:00:00"/>
    <x v="7"/>
  </r>
  <r>
    <s v="COFCO-UGQ-NYC"/>
    <x v="2"/>
    <s v="Nueva York"/>
    <n v="248.1"/>
    <n v="-5.8104588258866639E-3"/>
    <n v="249.55"/>
    <d v="2023-02-08T00:00:00"/>
    <d v="2023-02-07T00:00:00"/>
    <x v="7"/>
  </r>
  <r>
    <s v="COFCO-EP-NYC"/>
    <x v="3"/>
    <s v="Nueva York"/>
    <n v="250.1"/>
    <n v="-5.7642615782151343E-3"/>
    <n v="251.55"/>
    <d v="2023-02-08T00:00:00"/>
    <d v="2023-02-07T00:00:00"/>
    <x v="7"/>
  </r>
  <r>
    <s v="COFSV-NYC"/>
    <x v="4"/>
    <s v="Nueva York"/>
    <n v="222.1"/>
    <n v="-6.4862446879893404E-3"/>
    <n v="223.55"/>
    <d v="2023-02-08T00:00:00"/>
    <d v="2023-02-07T00:00:00"/>
    <x v="7"/>
  </r>
  <r>
    <s v="COFMX-NYC"/>
    <x v="5"/>
    <s v="Laredo"/>
    <n v="214.1"/>
    <n v="-6.726977499420167E-3"/>
    <n v="215.55"/>
    <d v="2023-02-08T00:00:00"/>
    <d v="2023-02-07T00:00:00"/>
    <x v="7"/>
  </r>
  <r>
    <s v="COFMX-HG-NYC"/>
    <x v="6"/>
    <s v="Nueva York"/>
    <n v="226.1"/>
    <n v="-6.3722258844210811E-3"/>
    <n v="227.55"/>
    <d v="2023-02-08T00:00:00"/>
    <d v="2023-02-07T00:00:00"/>
    <x v="7"/>
  </r>
  <r>
    <s v="COFGT-NYC"/>
    <x v="7"/>
    <s v="Nueva York"/>
    <n v="241.1"/>
    <n v="-5.9781488352917628E-3"/>
    <n v="242.55"/>
    <d v="2023-02-08T00:00:00"/>
    <d v="2023-02-07T00:00:00"/>
    <x v="7"/>
  </r>
  <r>
    <s v="COFSAN-4-NYC"/>
    <x v="8"/>
    <s v="Nueva York"/>
    <n v="184.1"/>
    <n v="-7.8146052277015196E-3"/>
    <n v="185.55"/>
    <d v="2023-02-08T00:00:00"/>
    <d v="2023-02-07T00:00:00"/>
    <x v="7"/>
  </r>
  <r>
    <s v="COFID-EK1-NYC"/>
    <x v="9"/>
    <s v="Nueva York"/>
    <n v="123.08"/>
    <n v="-6.9388413748587979E-3"/>
    <n v="123.94"/>
    <d v="2023-02-08T00:00:00"/>
    <d v="2023-02-07T00:00:00"/>
    <x v="7"/>
  </r>
  <r>
    <s v="COFUG-NYC"/>
    <x v="10"/>
    <s v="Nueva York"/>
    <n v="135.08000000000001"/>
    <n v="-6.3263204354861357E-3"/>
    <n v="135.94"/>
    <d v="2023-02-08T00:00:00"/>
    <d v="2023-02-07T00:00:00"/>
    <x v="7"/>
  </r>
  <r>
    <s v="COFPE-NYC"/>
    <x v="11"/>
    <s v="Nueva York"/>
    <n v="221.1"/>
    <n v="-6.5153898000450102E-3"/>
    <n v="222.55"/>
    <d v="2023-02-08T00:00:00"/>
    <d v="2023-02-07T00:00:00"/>
    <x v="7"/>
  </r>
  <r>
    <s v="COF-WARB-CRSDF"/>
    <x v="12"/>
    <s v="NWE"/>
    <n v="82"/>
    <n v="-3.5294117647058823E-2"/>
    <n v="85"/>
    <d v="2023-02-09T00:00:00"/>
    <d v="2023-02-08T00:00:00"/>
    <x v="7"/>
  </r>
  <r>
    <s v="COF-WARB-CRHDF"/>
    <x v="13"/>
    <s v="NWE"/>
    <n v="76"/>
    <n v="-2.564102564102564E-2"/>
    <n v="78"/>
    <d v="2023-02-09T00:00:00"/>
    <d v="2023-02-08T00:00:00"/>
    <x v="7"/>
  </r>
  <r>
    <s v="COF-HON-NYC"/>
    <x v="14"/>
    <s v="Nueva York"/>
    <n v="220.1"/>
    <n v="-6.5447980139924037E-3"/>
    <n v="221.55"/>
    <d v="2023-02-08T00:00:00"/>
    <d v="2023-02-07T00:00:00"/>
    <x v="7"/>
  </r>
  <r>
    <s v="COFVN-G2-NYC"/>
    <x v="0"/>
    <s v="Nueva York"/>
    <n v="116.9"/>
    <n v="-1.8307020490426543E-2"/>
    <n v="119.08"/>
    <d v="2023-02-09T00:00:00"/>
    <d v="2023-02-08T00:00:00"/>
    <x v="8"/>
  </r>
  <r>
    <s v="COFSAN-23-NYC"/>
    <x v="1"/>
    <s v="Nueva York"/>
    <n v="187.15"/>
    <n v="-1.5518148342977321E-2"/>
    <n v="190.1"/>
    <d v="2023-02-09T00:00:00"/>
    <d v="2023-02-08T00:00:00"/>
    <x v="8"/>
  </r>
  <r>
    <s v="COFCO-UGQ-NYC"/>
    <x v="2"/>
    <s v="Nueva York"/>
    <n v="245.15"/>
    <n v="-1.1890366787585606E-2"/>
    <n v="248.1"/>
    <d v="2023-02-09T00:00:00"/>
    <d v="2023-02-08T00:00:00"/>
    <x v="8"/>
  </r>
  <r>
    <s v="COFCO-EP-NYC"/>
    <x v="3"/>
    <s v="Nueva York"/>
    <n v="247.15"/>
    <n v="-1.1795281887245056E-2"/>
    <n v="250.1"/>
    <d v="2023-02-09T00:00:00"/>
    <d v="2023-02-08T00:00:00"/>
    <x v="8"/>
  </r>
  <r>
    <s v="COFSV-NYC"/>
    <x v="4"/>
    <s v="Nueva York"/>
    <n v="219.15"/>
    <n v="-1.3282305267897292E-2"/>
    <n v="222.1"/>
    <d v="2023-02-09T00:00:00"/>
    <d v="2023-02-08T00:00:00"/>
    <x v="8"/>
  </r>
  <r>
    <s v="COFMX-NYC"/>
    <x v="5"/>
    <s v="Laredo"/>
    <n v="213.15"/>
    <n v="-4.4371788883698672E-3"/>
    <n v="214.1"/>
    <d v="2023-02-09T00:00:00"/>
    <d v="2023-02-08T00:00:00"/>
    <x v="8"/>
  </r>
  <r>
    <s v="COFMX-HG-NYC"/>
    <x v="6"/>
    <s v="Nueva York"/>
    <n v="225.15"/>
    <n v="-4.2016806722688571E-3"/>
    <n v="226.1"/>
    <d v="2023-02-09T00:00:00"/>
    <d v="2023-02-08T00:00:00"/>
    <x v="8"/>
  </r>
  <r>
    <s v="COFGT-NYC"/>
    <x v="7"/>
    <s v="Nueva York"/>
    <n v="239.15"/>
    <n v="-8.0879303193695084E-3"/>
    <n v="241.1"/>
    <d v="2023-02-09T00:00:00"/>
    <d v="2023-02-08T00:00:00"/>
    <x v="8"/>
  </r>
  <r>
    <s v="COFSAN-4-NYC"/>
    <x v="8"/>
    <s v="Nueva York"/>
    <n v="181.15"/>
    <n v="-1.6023900054318245E-2"/>
    <n v="184.1"/>
    <d v="2023-02-09T00:00:00"/>
    <d v="2023-02-08T00:00:00"/>
    <x v="8"/>
  </r>
  <r>
    <s v="COFID-EK1-NYC"/>
    <x v="9"/>
    <s v="Nueva York"/>
    <n v="121.9"/>
    <n v="-9.5872603184919778E-3"/>
    <n v="123.08"/>
    <d v="2023-02-09T00:00:00"/>
    <d v="2023-02-08T00:00:00"/>
    <x v="8"/>
  </r>
  <r>
    <s v="COFUG-NYC"/>
    <x v="10"/>
    <s v="Nueva York"/>
    <n v="132.9"/>
    <n v="-1.6138584542493388E-2"/>
    <n v="135.08000000000001"/>
    <d v="2023-02-09T00:00:00"/>
    <d v="2023-02-08T00:00:00"/>
    <x v="8"/>
  </r>
  <r>
    <s v="COFPE-NYC"/>
    <x v="11"/>
    <s v="Nueva York"/>
    <n v="218.15"/>
    <n v="-1.3342379014020755E-2"/>
    <n v="221.1"/>
    <d v="2023-02-09T00:00:00"/>
    <d v="2023-02-08T00:00:00"/>
    <x v="8"/>
  </r>
  <r>
    <s v="COF-WARB-CRSDF"/>
    <x v="12"/>
    <s v="NWE"/>
    <n v="82"/>
    <n v="0"/>
    <n v="82"/>
    <d v="2023-02-10T00:00:00"/>
    <d v="2023-02-09T00:00:00"/>
    <x v="8"/>
  </r>
  <r>
    <s v="COF-WARB-CRHDF"/>
    <x v="13"/>
    <s v="NWE"/>
    <n v="76"/>
    <n v="0"/>
    <n v="76"/>
    <d v="2023-02-10T00:00:00"/>
    <d v="2023-02-09T00:00:00"/>
    <x v="8"/>
  </r>
  <r>
    <s v="COF-HON-NYC"/>
    <x v="14"/>
    <s v="Nueva York"/>
    <n v="218.15"/>
    <n v="-8.8596092685142604E-3"/>
    <n v="220.1"/>
    <d v="2023-02-09T00:00:00"/>
    <d v="2023-02-08T00:00:00"/>
    <x v="8"/>
  </r>
  <r>
    <s v="COFVN-G2-NYC"/>
    <x v="0"/>
    <s v="Nueva York"/>
    <n v="117.03"/>
    <n v="1.1120615911034684E-3"/>
    <n v="116.9"/>
    <d v="2023-02-10T00:00:00"/>
    <d v="2023-02-09T00:00:00"/>
    <x v="9"/>
  </r>
  <r>
    <s v="COFSAN-23-NYC"/>
    <x v="1"/>
    <s v="Nueva York"/>
    <n v="188.25"/>
    <n v="5.8776382580817219E-3"/>
    <n v="187.15"/>
    <d v="2023-02-10T00:00:00"/>
    <d v="2023-02-09T00:00:00"/>
    <x v="9"/>
  </r>
  <r>
    <s v="COFCO-UGQ-NYC"/>
    <x v="2"/>
    <s v="Nueva York"/>
    <n v="246.25"/>
    <n v="4.4870487456658958E-3"/>
    <n v="245.15"/>
    <d v="2023-02-10T00:00:00"/>
    <d v="2023-02-09T00:00:00"/>
    <x v="9"/>
  </r>
  <r>
    <s v="COFCO-EP-NYC"/>
    <x v="3"/>
    <s v="Nueva York"/>
    <n v="248.25"/>
    <n v="4.4507384179647757E-3"/>
    <n v="247.15"/>
    <d v="2023-02-10T00:00:00"/>
    <d v="2023-02-09T00:00:00"/>
    <x v="9"/>
  </r>
  <r>
    <s v="COFSV-NYC"/>
    <x v="4"/>
    <s v="Nueva York"/>
    <n v="220.25"/>
    <n v="5.0193931097421594E-3"/>
    <n v="219.15"/>
    <d v="2023-02-10T00:00:00"/>
    <d v="2023-02-09T00:00:00"/>
    <x v="9"/>
  </r>
  <r>
    <s v="COFMX-NYC"/>
    <x v="5"/>
    <s v="Laredo"/>
    <n v="214.25"/>
    <n v="5.1606849636406018E-3"/>
    <n v="213.15"/>
    <d v="2023-02-10T00:00:00"/>
    <d v="2023-02-09T00:00:00"/>
    <x v="9"/>
  </r>
  <r>
    <s v="COFMX-HG-NYC"/>
    <x v="6"/>
    <s v="Nueva York"/>
    <n v="226.25"/>
    <n v="4.8856318010215161E-3"/>
    <n v="225.15"/>
    <d v="2023-02-10T00:00:00"/>
    <d v="2023-02-09T00:00:00"/>
    <x v="9"/>
  </r>
  <r>
    <s v="COFGT-NYC"/>
    <x v="7"/>
    <s v="Nueva York"/>
    <n v="240.25"/>
    <n v="4.5996236671544816E-3"/>
    <n v="239.15"/>
    <d v="2023-02-10T00:00:00"/>
    <d v="2023-02-09T00:00:00"/>
    <x v="9"/>
  </r>
  <r>
    <s v="COFSAN-4-NYC"/>
    <x v="8"/>
    <s v="Nueva York"/>
    <n v="182.25"/>
    <n v="6.0723157604195103E-3"/>
    <n v="181.15"/>
    <d v="2023-02-10T00:00:00"/>
    <d v="2023-02-09T00:00:00"/>
    <x v="9"/>
  </r>
  <r>
    <s v="COFID-EK1-NYC"/>
    <x v="9"/>
    <s v="Nueva York"/>
    <n v="122.03"/>
    <n v="1.0664479081213736E-3"/>
    <n v="121.9"/>
    <d v="2023-02-10T00:00:00"/>
    <d v="2023-02-09T00:00:00"/>
    <x v="9"/>
  </r>
  <r>
    <s v="COFUG-NYC"/>
    <x v="10"/>
    <s v="Nueva York"/>
    <n v="133.03"/>
    <n v="9.7817908201651947E-4"/>
    <n v="132.9"/>
    <d v="2023-02-10T00:00:00"/>
    <d v="2023-02-09T00:00:00"/>
    <x v="9"/>
  </r>
  <r>
    <s v="COFPE-NYC"/>
    <x v="11"/>
    <s v="Nueva York"/>
    <n v="219.25"/>
    <n v="5.0424020169607805E-3"/>
    <n v="218.15"/>
    <d v="2023-02-10T00:00:00"/>
    <d v="2023-02-09T00:00:00"/>
    <x v="9"/>
  </r>
  <r>
    <s v="COF-WARB-CRSDF"/>
    <x v="12"/>
    <s v="NWE"/>
    <n v="82"/>
    <n v="0"/>
    <n v="82"/>
    <d v="2023-02-13T00:00:00"/>
    <d v="2023-02-10T00:00:00"/>
    <x v="9"/>
  </r>
  <r>
    <s v="COF-WARB-CRHDF"/>
    <x v="13"/>
    <s v="NWE"/>
    <n v="76"/>
    <n v="0"/>
    <n v="76"/>
    <d v="2023-02-13T00:00:00"/>
    <d v="2023-02-10T00:00:00"/>
    <x v="9"/>
  </r>
  <r>
    <s v="COF-HON-NYC"/>
    <x v="14"/>
    <s v="Nueva York"/>
    <n v="219.25"/>
    <n v="5.0424020169607805E-3"/>
    <n v="218.15"/>
    <d v="2023-02-10T00:00:00"/>
    <d v="2023-02-09T00:00:00"/>
    <x v="9"/>
  </r>
  <r>
    <s v="COFVN-G2-NYC"/>
    <x v="0"/>
    <s v="Nueva York"/>
    <n v="117.21"/>
    <n v="1.5380671622660224E-3"/>
    <n v="117.03"/>
    <d v="2023-02-13T00:00:00"/>
    <d v="2023-02-10T00:00:00"/>
    <x v="10"/>
  </r>
  <r>
    <s v="COFSAN-23-NYC"/>
    <x v="1"/>
    <s v="Nueva York"/>
    <n v="190.55"/>
    <n v="1.2217795484727815E-2"/>
    <n v="188.25"/>
    <d v="2023-02-13T00:00:00"/>
    <d v="2023-02-10T00:00:00"/>
    <x v="10"/>
  </r>
  <r>
    <s v="COFCO-UGQ-NYC"/>
    <x v="2"/>
    <s v="Nueva York"/>
    <n v="248.55"/>
    <n v="9.3401015228426858E-3"/>
    <n v="246.25"/>
    <d v="2023-02-13T00:00:00"/>
    <d v="2023-02-10T00:00:00"/>
    <x v="10"/>
  </r>
  <r>
    <s v="COFCO-EP-NYC"/>
    <x v="3"/>
    <s v="Nueva York"/>
    <n v="250.55"/>
    <n v="9.2648539778449595E-3"/>
    <n v="248.25"/>
    <d v="2023-02-13T00:00:00"/>
    <d v="2023-02-10T00:00:00"/>
    <x v="10"/>
  </r>
  <r>
    <s v="COFSV-NYC"/>
    <x v="4"/>
    <s v="Nueva York"/>
    <n v="222.55"/>
    <n v="1.0442678774120369E-2"/>
    <n v="220.25"/>
    <d v="2023-02-13T00:00:00"/>
    <d v="2023-02-10T00:00:00"/>
    <x v="10"/>
  </r>
  <r>
    <s v="COFMX-NYC"/>
    <x v="5"/>
    <s v="Laredo"/>
    <n v="216.55"/>
    <n v="1.0735122520420123E-2"/>
    <n v="214.25"/>
    <d v="2023-02-13T00:00:00"/>
    <d v="2023-02-10T00:00:00"/>
    <x v="10"/>
  </r>
  <r>
    <s v="COFMX-HG-NYC"/>
    <x v="6"/>
    <s v="Nueva York"/>
    <n v="228.55"/>
    <n v="1.0165745856353641E-2"/>
    <n v="226.25"/>
    <d v="2023-02-13T00:00:00"/>
    <d v="2023-02-10T00:00:00"/>
    <x v="10"/>
  </r>
  <r>
    <s v="COFGT-NYC"/>
    <x v="7"/>
    <s v="Nueva York"/>
    <n v="242.55"/>
    <n v="9.5733610822060829E-3"/>
    <n v="240.25"/>
    <d v="2023-02-13T00:00:00"/>
    <d v="2023-02-10T00:00:00"/>
    <x v="10"/>
  </r>
  <r>
    <s v="COFSAN-4-NYC"/>
    <x v="8"/>
    <s v="Nueva York"/>
    <n v="184.55"/>
    <n v="1.2620027434842312E-2"/>
    <n v="182.25"/>
    <d v="2023-02-13T00:00:00"/>
    <d v="2023-02-10T00:00:00"/>
    <x v="10"/>
  </r>
  <r>
    <s v="COFID-EK1-NYC"/>
    <x v="9"/>
    <s v="Nueva York"/>
    <n v="122.21"/>
    <n v="1.4750471195607031E-3"/>
    <n v="122.03"/>
    <d v="2023-02-13T00:00:00"/>
    <d v="2023-02-10T00:00:00"/>
    <x v="10"/>
  </r>
  <r>
    <s v="COFUG-NYC"/>
    <x v="10"/>
    <s v="Nueva York"/>
    <n v="133.21"/>
    <n v="1.3530782530256846E-3"/>
    <n v="133.03"/>
    <d v="2023-02-13T00:00:00"/>
    <d v="2023-02-10T00:00:00"/>
    <x v="10"/>
  </r>
  <r>
    <s v="COFPE-NYC"/>
    <x v="11"/>
    <s v="Nueva York"/>
    <n v="221.55"/>
    <n v="1.0490307867730952E-2"/>
    <n v="219.25"/>
    <d v="2023-02-13T00:00:00"/>
    <d v="2023-02-10T00:00:00"/>
    <x v="10"/>
  </r>
  <r>
    <s v="COF-WARB-CRSDF"/>
    <x v="12"/>
    <s v="NWE"/>
    <n v="82"/>
    <n v="0"/>
    <n v="82"/>
    <d v="2023-02-14T00:00:00"/>
    <d v="2023-02-13T00:00:00"/>
    <x v="10"/>
  </r>
  <r>
    <s v="COF-WARB-CRHDF"/>
    <x v="13"/>
    <s v="NWE"/>
    <n v="76"/>
    <n v="0"/>
    <n v="76"/>
    <d v="2023-02-14T00:00:00"/>
    <d v="2023-02-13T00:00:00"/>
    <x v="10"/>
  </r>
  <r>
    <s v="COF-HON-NYC"/>
    <x v="14"/>
    <s v="Nueva York"/>
    <n v="221.55"/>
    <n v="1.0490307867730952E-2"/>
    <n v="219.25"/>
    <d v="2023-02-13T00:00:00"/>
    <d v="2023-02-10T00:00:00"/>
    <x v="10"/>
  </r>
  <r>
    <s v="COFVN-G2-NYC"/>
    <x v="0"/>
    <s v="Nueva York"/>
    <n v="118.26"/>
    <n v="8.9582800102381323E-3"/>
    <n v="117.21"/>
    <d v="2023-02-14T00:00:00"/>
    <d v="2023-02-13T00:00:00"/>
    <x v="11"/>
  </r>
  <r>
    <s v="COFSAN-23-NYC"/>
    <x v="1"/>
    <s v="Nueva York"/>
    <n v="197.05"/>
    <n v="3.411178168459722E-2"/>
    <n v="190.55"/>
    <d v="2023-02-14T00:00:00"/>
    <d v="2023-02-13T00:00:00"/>
    <x v="11"/>
  </r>
  <r>
    <s v="COFCO-UGQ-NYC"/>
    <x v="2"/>
    <s v="Nueva York"/>
    <n v="255.05"/>
    <n v="2.6151679742506536E-2"/>
    <n v="248.55"/>
    <d v="2023-02-14T00:00:00"/>
    <d v="2023-02-13T00:00:00"/>
    <x v="11"/>
  </r>
  <r>
    <s v="COFCO-EP-NYC"/>
    <x v="3"/>
    <s v="Nueva York"/>
    <n v="257.05"/>
    <n v="2.5942925563759728E-2"/>
    <n v="250.55"/>
    <d v="2023-02-14T00:00:00"/>
    <d v="2023-02-13T00:00:00"/>
    <x v="11"/>
  </r>
  <r>
    <s v="COFSV-NYC"/>
    <x v="4"/>
    <s v="Nueva York"/>
    <n v="229.05"/>
    <n v="2.9206919793304875E-2"/>
    <n v="222.55"/>
    <d v="2023-02-14T00:00:00"/>
    <d v="2023-02-13T00:00:00"/>
    <x v="11"/>
  </r>
  <r>
    <s v="COFMX-NYC"/>
    <x v="5"/>
    <s v="Laredo"/>
    <n v="223.05"/>
    <n v="3.0016162549064879E-2"/>
    <n v="216.55"/>
    <d v="2023-02-14T00:00:00"/>
    <d v="2023-02-13T00:00:00"/>
    <x v="11"/>
  </r>
  <r>
    <s v="COFMX-HG-NYC"/>
    <x v="6"/>
    <s v="Nueva York"/>
    <n v="235.05"/>
    <n v="2.8440166265587399E-2"/>
    <n v="228.55"/>
    <d v="2023-02-14T00:00:00"/>
    <d v="2023-02-13T00:00:00"/>
    <x v="11"/>
  </r>
  <r>
    <s v="COFGT-NYC"/>
    <x v="7"/>
    <s v="Nueva York"/>
    <n v="249.05"/>
    <n v="2.6798598227169654E-2"/>
    <n v="242.55"/>
    <d v="2023-02-14T00:00:00"/>
    <d v="2023-02-13T00:00:00"/>
    <x v="11"/>
  </r>
  <r>
    <s v="COFSAN-4-NYC"/>
    <x v="8"/>
    <s v="Nueva York"/>
    <n v="191.05"/>
    <n v="3.5220807369276616E-2"/>
    <n v="184.55"/>
    <d v="2023-02-14T00:00:00"/>
    <d v="2023-02-13T00:00:00"/>
    <x v="11"/>
  </r>
  <r>
    <s v="COFID-EK1-NYC"/>
    <x v="9"/>
    <s v="Nueva York"/>
    <n v="123.26"/>
    <n v="8.591768267735958E-3"/>
    <n v="122.21"/>
    <d v="2023-02-14T00:00:00"/>
    <d v="2023-02-13T00:00:00"/>
    <x v="11"/>
  </r>
  <r>
    <s v="COFUG-NYC"/>
    <x v="10"/>
    <s v="Nueva York"/>
    <n v="134.26"/>
    <n v="7.8822911192852098E-3"/>
    <n v="133.21"/>
    <d v="2023-02-14T00:00:00"/>
    <d v="2023-02-13T00:00:00"/>
    <x v="11"/>
  </r>
  <r>
    <s v="COFPE-NYC"/>
    <x v="11"/>
    <s v="Nueva York"/>
    <n v="228.05"/>
    <n v="2.9338749717896635E-2"/>
    <n v="221.55"/>
    <d v="2023-02-14T00:00:00"/>
    <d v="2023-02-13T00:00:00"/>
    <x v="11"/>
  </r>
  <r>
    <s v="COF-WARB-CRSDF"/>
    <x v="12"/>
    <s v="NWE"/>
    <n v="82"/>
    <n v="0"/>
    <n v="82"/>
    <d v="2023-02-15T00:00:00"/>
    <d v="2023-02-14T00:00:00"/>
    <x v="11"/>
  </r>
  <r>
    <s v="COF-WARB-CRHDF"/>
    <x v="13"/>
    <s v="NWE"/>
    <n v="76"/>
    <n v="0"/>
    <n v="76"/>
    <d v="2023-02-15T00:00:00"/>
    <d v="2023-02-14T00:00:00"/>
    <x v="11"/>
  </r>
  <r>
    <s v="COF-HON-NYC"/>
    <x v="14"/>
    <s v="Nueva York"/>
    <n v="228.05"/>
    <n v="2.9338749717896635E-2"/>
    <n v="221.55"/>
    <d v="2023-02-14T00:00:00"/>
    <d v="2023-02-13T00:00:00"/>
    <x v="11"/>
  </r>
  <r>
    <s v="COFVN-G2-NYC"/>
    <x v="0"/>
    <s v="Nueva York"/>
    <n v="117.39"/>
    <n v="-7.3566717402334218E-3"/>
    <n v="118.26"/>
    <d v="2023-02-15T00:00:00"/>
    <d v="2023-02-14T00:00:00"/>
    <x v="12"/>
  </r>
  <r>
    <s v="COFSAN-23-NYC"/>
    <x v="1"/>
    <s v="Nueva York"/>
    <n v="190.35"/>
    <n v="-3.400152245622947E-2"/>
    <n v="197.05"/>
    <d v="2023-02-15T00:00:00"/>
    <d v="2023-02-14T00:00:00"/>
    <x v="12"/>
  </r>
  <r>
    <s v="COFCO-UGQ-NYC"/>
    <x v="2"/>
    <s v="Nueva York"/>
    <n v="248.35"/>
    <n v="-2.6269358949225708E-2"/>
    <n v="255.05"/>
    <d v="2023-02-15T00:00:00"/>
    <d v="2023-02-14T00:00:00"/>
    <x v="12"/>
  </r>
  <r>
    <s v="COFCO-EP-NYC"/>
    <x v="3"/>
    <s v="Nueva York"/>
    <n v="250.35"/>
    <n v="-2.6064967905076897E-2"/>
    <n v="257.05"/>
    <d v="2023-02-15T00:00:00"/>
    <d v="2023-02-14T00:00:00"/>
    <x v="12"/>
  </r>
  <r>
    <s v="COFSV-NYC"/>
    <x v="4"/>
    <s v="Nueva York"/>
    <n v="222.35"/>
    <n v="-2.9251255184457616E-2"/>
    <n v="229.05"/>
    <d v="2023-02-15T00:00:00"/>
    <d v="2023-02-14T00:00:00"/>
    <x v="12"/>
  </r>
  <r>
    <s v="COFMX-NYC"/>
    <x v="5"/>
    <s v="Laredo"/>
    <n v="216.35"/>
    <n v="-3.0038108047523052E-2"/>
    <n v="223.05"/>
    <d v="2023-02-15T00:00:00"/>
    <d v="2023-02-14T00:00:00"/>
    <x v="12"/>
  </r>
  <r>
    <s v="COFMX-HG-NYC"/>
    <x v="6"/>
    <s v="Nueva York"/>
    <n v="228.35"/>
    <n v="-2.8504573495001136E-2"/>
    <n v="235.05"/>
    <d v="2023-02-15T00:00:00"/>
    <d v="2023-02-14T00:00:00"/>
    <x v="12"/>
  </r>
  <r>
    <s v="COFGT-NYC"/>
    <x v="7"/>
    <s v="Nueva York"/>
    <n v="242.35"/>
    <n v="-2.6902228468179148E-2"/>
    <n v="249.05"/>
    <d v="2023-02-15T00:00:00"/>
    <d v="2023-02-14T00:00:00"/>
    <x v="12"/>
  </r>
  <r>
    <s v="COFSAN-4-NYC"/>
    <x v="8"/>
    <s v="Nueva York"/>
    <n v="184.35"/>
    <n v="-3.5069353572363342E-2"/>
    <n v="191.05"/>
    <d v="2023-02-15T00:00:00"/>
    <d v="2023-02-14T00:00:00"/>
    <x v="12"/>
  </r>
  <r>
    <s v="COFID-EK1-NYC"/>
    <x v="9"/>
    <s v="Nueva York"/>
    <n v="122.39"/>
    <n v="-7.0582508518578979E-3"/>
    <n v="123.26"/>
    <d v="2023-02-15T00:00:00"/>
    <d v="2023-02-14T00:00:00"/>
    <x v="12"/>
  </r>
  <r>
    <s v="COFUG-NYC"/>
    <x v="10"/>
    <s v="Nueva York"/>
    <n v="133.38999999999999"/>
    <n v="-6.4799642484731461E-3"/>
    <n v="134.26"/>
    <d v="2023-02-15T00:00:00"/>
    <d v="2023-02-14T00:00:00"/>
    <x v="12"/>
  </r>
  <r>
    <s v="COFPE-NYC"/>
    <x v="11"/>
    <s v="Nueva York"/>
    <n v="221.35"/>
    <n v="-2.93795220346416E-2"/>
    <n v="228.05"/>
    <d v="2023-02-15T00:00:00"/>
    <d v="2023-02-14T00:00:00"/>
    <x v="12"/>
  </r>
  <r>
    <s v="COF-WARB-CRSDF"/>
    <x v="12"/>
    <s v="NWE"/>
    <n v="82"/>
    <n v="0"/>
    <n v="82"/>
    <d v="2023-02-16T00:00:00"/>
    <d v="2023-02-15T00:00:00"/>
    <x v="12"/>
  </r>
  <r>
    <s v="COF-WARB-CRHDF"/>
    <x v="13"/>
    <s v="NWE"/>
    <n v="76"/>
    <n v="0"/>
    <n v="76"/>
    <d v="2023-02-16T00:00:00"/>
    <d v="2023-02-15T00:00:00"/>
    <x v="12"/>
  </r>
  <r>
    <s v="COF-HON-NYC"/>
    <x v="14"/>
    <s v="Nueva York"/>
    <n v="221.35"/>
    <n v="-2.93795220346416E-2"/>
    <n v="228.05"/>
    <d v="2023-02-15T00:00:00"/>
    <d v="2023-02-14T00:00:00"/>
    <x v="12"/>
  </r>
  <r>
    <s v="COFVN-G2-NYC"/>
    <x v="0"/>
    <s v="Nueva York"/>
    <n v="116.3"/>
    <n v="-9.2852883550558259E-3"/>
    <n v="117.39"/>
    <d v="2023-02-16T00:00:00"/>
    <d v="2023-02-15T00:00:00"/>
    <x v="13"/>
  </r>
  <r>
    <s v="COFSAN-23-NYC"/>
    <x v="1"/>
    <s v="Nueva York"/>
    <n v="195.2"/>
    <n v="2.5479380089309139E-2"/>
    <n v="190.35"/>
    <d v="2023-02-16T00:00:00"/>
    <d v="2023-02-15T00:00:00"/>
    <x v="13"/>
  </r>
  <r>
    <s v="COFCO-UGQ-NYC"/>
    <x v="2"/>
    <s v="Nueva York"/>
    <n v="252.2"/>
    <n v="1.5502315280853612E-2"/>
    <n v="248.35"/>
    <d v="2023-02-16T00:00:00"/>
    <d v="2023-02-15T00:00:00"/>
    <x v="13"/>
  </r>
  <r>
    <s v="COFCO-EP-NYC"/>
    <x v="3"/>
    <s v="Nueva York"/>
    <n v="254.2"/>
    <n v="1.5378470141801456E-2"/>
    <n v="250.35"/>
    <d v="2023-02-16T00:00:00"/>
    <d v="2023-02-15T00:00:00"/>
    <x v="13"/>
  </r>
  <r>
    <s v="COFSV-NYC"/>
    <x v="4"/>
    <s v="Nueva York"/>
    <n v="228.2"/>
    <n v="2.6309871823701345E-2"/>
    <n v="222.35"/>
    <d v="2023-02-16T00:00:00"/>
    <d v="2023-02-15T00:00:00"/>
    <x v="13"/>
  </r>
  <r>
    <s v="COFMX-NYC"/>
    <x v="5"/>
    <s v="Laredo"/>
    <n v="222.2"/>
    <n v="2.7039519297434686E-2"/>
    <n v="216.35"/>
    <d v="2023-02-16T00:00:00"/>
    <d v="2023-02-15T00:00:00"/>
    <x v="13"/>
  </r>
  <r>
    <s v="COFMX-HG-NYC"/>
    <x v="6"/>
    <s v="Nueva York"/>
    <n v="234.2"/>
    <n v="2.5618567987738098E-2"/>
    <n v="228.35"/>
    <d v="2023-02-16T00:00:00"/>
    <d v="2023-02-15T00:00:00"/>
    <x v="13"/>
  </r>
  <r>
    <s v="COFGT-NYC"/>
    <x v="7"/>
    <s v="Nueva York"/>
    <n v="245.2"/>
    <n v="1.1759851454507919E-2"/>
    <n v="242.35"/>
    <d v="2023-02-16T00:00:00"/>
    <d v="2023-02-15T00:00:00"/>
    <x v="13"/>
  </r>
  <r>
    <s v="COFSAN-4-NYC"/>
    <x v="8"/>
    <s v="Nueva York"/>
    <n v="190.2"/>
    <n v="3.1733116354759935E-2"/>
    <n v="184.35"/>
    <d v="2023-02-16T00:00:00"/>
    <d v="2023-02-15T00:00:00"/>
    <x v="13"/>
  </r>
  <r>
    <s v="COFID-EK1-NYC"/>
    <x v="9"/>
    <s v="Nueva York"/>
    <n v="121.3"/>
    <n v="-8.9059563689844225E-3"/>
    <n v="122.39"/>
    <d v="2023-02-16T00:00:00"/>
    <d v="2023-02-15T00:00:00"/>
    <x v="13"/>
  </r>
  <r>
    <s v="COFUG-NYC"/>
    <x v="10"/>
    <s v="Nueva York"/>
    <n v="132.30000000000001"/>
    <n v="-8.1715271009818961E-3"/>
    <n v="133.38999999999999"/>
    <d v="2023-02-16T00:00:00"/>
    <d v="2023-02-15T00:00:00"/>
    <x v="13"/>
  </r>
  <r>
    <s v="COFPE-NYC"/>
    <x v="11"/>
    <s v="Nueva York"/>
    <n v="227.2"/>
    <n v="2.6428732776146348E-2"/>
    <n v="221.35"/>
    <d v="2023-02-16T00:00:00"/>
    <d v="2023-02-15T00:00:00"/>
    <x v="13"/>
  </r>
  <r>
    <s v="COF-WARB-CRSDF"/>
    <x v="12"/>
    <s v="NWE"/>
    <n v="82"/>
    <n v="0"/>
    <n v="82"/>
    <d v="2023-02-17T00:00:00"/>
    <d v="2023-02-16T00:00:00"/>
    <x v="13"/>
  </r>
  <r>
    <s v="COF-WARB-CRHDF"/>
    <x v="13"/>
    <s v="NWE"/>
    <n v="76"/>
    <n v="0"/>
    <n v="76"/>
    <d v="2023-02-17T00:00:00"/>
    <d v="2023-02-16T00:00:00"/>
    <x v="13"/>
  </r>
  <r>
    <s v="COF-HON-NYC"/>
    <x v="14"/>
    <s v="Nueva York"/>
    <n v="227.2"/>
    <n v="2.6428732776146348E-2"/>
    <n v="221.35"/>
    <d v="2023-02-16T00:00:00"/>
    <d v="2023-02-15T00:00:00"/>
    <x v="13"/>
  </r>
  <r>
    <s v="COFVN-G2-NYC"/>
    <x v="0"/>
    <s v="Nueva York"/>
    <n v="117.07"/>
    <n v="6.6208082545141534E-3"/>
    <n v="116.3"/>
    <d v="2023-02-17T00:00:00"/>
    <d v="2023-02-16T00:00:00"/>
    <x v="14"/>
  </r>
  <r>
    <s v="COFSAN-23-NYC"/>
    <x v="1"/>
    <s v="Nueva York"/>
    <n v="203.2"/>
    <n v="4.0983606557377053E-2"/>
    <n v="195.2"/>
    <d v="2023-02-17T00:00:00"/>
    <d v="2023-02-16T00:00:00"/>
    <x v="14"/>
  </r>
  <r>
    <s v="COFCO-UGQ-NYC"/>
    <x v="2"/>
    <s v="Nueva York"/>
    <n v="260.2"/>
    <n v="3.1720856463124503E-2"/>
    <n v="252.2"/>
    <d v="2023-02-17T00:00:00"/>
    <d v="2023-02-16T00:00:00"/>
    <x v="14"/>
  </r>
  <r>
    <s v="COFCO-EP-NYC"/>
    <x v="3"/>
    <s v="Nueva York"/>
    <n v="262.2"/>
    <n v="3.1471282454760031E-2"/>
    <n v="254.2"/>
    <d v="2023-02-17T00:00:00"/>
    <d v="2023-02-16T00:00:00"/>
    <x v="14"/>
  </r>
  <r>
    <s v="COFSV-NYC"/>
    <x v="4"/>
    <s v="Nueva York"/>
    <n v="236.2"/>
    <n v="3.5056967572304996E-2"/>
    <n v="228.2"/>
    <d v="2023-02-17T00:00:00"/>
    <d v="2023-02-16T00:00:00"/>
    <x v="14"/>
  </r>
  <r>
    <s v="COFMX-NYC"/>
    <x v="5"/>
    <s v="Laredo"/>
    <n v="230.2"/>
    <n v="3.6003600360036005E-2"/>
    <n v="222.2"/>
    <d v="2023-02-17T00:00:00"/>
    <d v="2023-02-16T00:00:00"/>
    <x v="14"/>
  </r>
  <r>
    <s v="COFMX-HG-NYC"/>
    <x v="6"/>
    <s v="Nueva York"/>
    <n v="242.2"/>
    <n v="3.4158838599487616E-2"/>
    <n v="234.2"/>
    <d v="2023-02-17T00:00:00"/>
    <d v="2023-02-16T00:00:00"/>
    <x v="14"/>
  </r>
  <r>
    <s v="COFGT-NYC"/>
    <x v="7"/>
    <s v="Nueva York"/>
    <n v="253.2"/>
    <n v="3.2626427406199025E-2"/>
    <n v="245.2"/>
    <d v="2023-02-17T00:00:00"/>
    <d v="2023-02-16T00:00:00"/>
    <x v="14"/>
  </r>
  <r>
    <s v="COFSAN-4-NYC"/>
    <x v="8"/>
    <s v="Nueva York"/>
    <n v="198.2"/>
    <n v="4.2060988433228183E-2"/>
    <n v="190.2"/>
    <d v="2023-02-17T00:00:00"/>
    <d v="2023-02-16T00:00:00"/>
    <x v="14"/>
  </r>
  <r>
    <s v="COFID-EK1-NYC"/>
    <x v="9"/>
    <s v="Nueva York"/>
    <n v="122.07"/>
    <n v="6.3478977741137348E-3"/>
    <n v="121.3"/>
    <d v="2023-02-17T00:00:00"/>
    <d v="2023-02-16T00:00:00"/>
    <x v="14"/>
  </r>
  <r>
    <s v="COFUG-NYC"/>
    <x v="10"/>
    <s v="Nueva York"/>
    <n v="133.07"/>
    <n v="5.820105820105682E-3"/>
    <n v="132.30000000000001"/>
    <d v="2023-02-17T00:00:00"/>
    <d v="2023-02-16T00:00:00"/>
    <x v="14"/>
  </r>
  <r>
    <s v="COFPE-NYC"/>
    <x v="11"/>
    <s v="Nueva York"/>
    <n v="235.2"/>
    <n v="3.5211267605633804E-2"/>
    <n v="227.2"/>
    <d v="2023-02-17T00:00:00"/>
    <d v="2023-02-16T00:00:00"/>
    <x v="14"/>
  </r>
  <r>
    <s v="COF-WARB-CRSDF"/>
    <x v="12"/>
    <s v="NWE"/>
    <n v="82"/>
    <n v="0"/>
    <n v="82"/>
    <d v="2023-02-20T00:00:00"/>
    <d v="2023-02-17T00:00:00"/>
    <x v="14"/>
  </r>
  <r>
    <s v="COF-WARB-CRHDF"/>
    <x v="13"/>
    <s v="NWE"/>
    <n v="76"/>
    <n v="0"/>
    <n v="76"/>
    <d v="2023-02-20T00:00:00"/>
    <d v="2023-02-17T00:00:00"/>
    <x v="14"/>
  </r>
  <r>
    <s v="COF-HON-NYC"/>
    <x v="14"/>
    <s v="Nueva York"/>
    <n v="235.2"/>
    <n v="3.5211267605633804E-2"/>
    <n v="227.2"/>
    <d v="2023-02-17T00:00:00"/>
    <d v="2023-02-16T00:00:00"/>
    <x v="14"/>
  </r>
  <r>
    <s v="COFVN-G2-NYC"/>
    <x v="0"/>
    <s v="Nueva York"/>
    <n v="117.07"/>
    <n v="0"/>
    <n v="117.07"/>
    <d v="2023-02-20T00:00:00"/>
    <d v="2023-02-17T00:00:00"/>
    <x v="15"/>
  </r>
  <r>
    <s v="COFSAN-23-NYC"/>
    <x v="1"/>
    <s v="Nueva York"/>
    <n v="203.2"/>
    <n v="0"/>
    <n v="203.2"/>
    <d v="2023-02-20T00:00:00"/>
    <d v="2023-02-17T00:00:00"/>
    <x v="15"/>
  </r>
  <r>
    <s v="COFCO-UGQ-NYC"/>
    <x v="2"/>
    <s v="Nueva York"/>
    <n v="260.2"/>
    <n v="0"/>
    <n v="260.2"/>
    <d v="2023-02-20T00:00:00"/>
    <d v="2023-02-17T00:00:00"/>
    <x v="15"/>
  </r>
  <r>
    <s v="COFCO-EP-NYC"/>
    <x v="3"/>
    <s v="Nueva York"/>
    <n v="262.2"/>
    <n v="0"/>
    <n v="262.2"/>
    <d v="2023-02-20T00:00:00"/>
    <d v="2023-02-17T00:00:00"/>
    <x v="15"/>
  </r>
  <r>
    <s v="COFSV-NYC"/>
    <x v="4"/>
    <s v="Nueva York"/>
    <n v="236.2"/>
    <n v="0"/>
    <n v="236.2"/>
    <d v="2023-02-20T00:00:00"/>
    <d v="2023-02-17T00:00:00"/>
    <x v="15"/>
  </r>
  <r>
    <s v="COFMX-NYC"/>
    <x v="5"/>
    <s v="Laredo"/>
    <n v="230.2"/>
    <n v="0"/>
    <n v="230.2"/>
    <d v="2023-02-20T00:00:00"/>
    <d v="2023-02-17T00:00:00"/>
    <x v="15"/>
  </r>
  <r>
    <s v="COFMX-HG-NYC"/>
    <x v="6"/>
    <s v="Nueva York"/>
    <n v="242.2"/>
    <n v="0"/>
    <n v="242.2"/>
    <d v="2023-02-20T00:00:00"/>
    <d v="2023-02-17T00:00:00"/>
    <x v="15"/>
  </r>
  <r>
    <s v="COFGT-NYC"/>
    <x v="7"/>
    <s v="Nueva York"/>
    <n v="253.2"/>
    <n v="0"/>
    <n v="253.2"/>
    <d v="2023-02-20T00:00:00"/>
    <d v="2023-02-17T00:00:00"/>
    <x v="15"/>
  </r>
  <r>
    <s v="COFSAN-4-NYC"/>
    <x v="8"/>
    <s v="Nueva York"/>
    <n v="198.2"/>
    <n v="0"/>
    <n v="198.2"/>
    <d v="2023-02-20T00:00:00"/>
    <d v="2023-02-17T00:00:00"/>
    <x v="15"/>
  </r>
  <r>
    <s v="COFID-EK1-NYC"/>
    <x v="9"/>
    <s v="Nueva York"/>
    <n v="122.07"/>
    <n v="0"/>
    <n v="122.07"/>
    <d v="2023-02-20T00:00:00"/>
    <d v="2023-02-17T00:00:00"/>
    <x v="15"/>
  </r>
  <r>
    <s v="COFUG-NYC"/>
    <x v="10"/>
    <s v="Nueva York"/>
    <n v="133.07"/>
    <n v="0"/>
    <n v="133.07"/>
    <d v="2023-02-20T00:00:00"/>
    <d v="2023-02-17T00:00:00"/>
    <x v="15"/>
  </r>
  <r>
    <s v="COFPE-NYC"/>
    <x v="11"/>
    <s v="Nueva York"/>
    <n v="235.2"/>
    <n v="0"/>
    <n v="235.2"/>
    <d v="2023-02-20T00:00:00"/>
    <d v="2023-02-17T00:00:00"/>
    <x v="15"/>
  </r>
  <r>
    <s v="COF-WARB-CRSDF"/>
    <x v="12"/>
    <s v="NWE"/>
    <n v="82"/>
    <n v="0"/>
    <n v="82"/>
    <d v="2023-02-21T00:00:00"/>
    <d v="2023-02-20T00:00:00"/>
    <x v="15"/>
  </r>
  <r>
    <s v="COF-WARB-CRHDF"/>
    <x v="13"/>
    <s v="NWE"/>
    <n v="76"/>
    <n v="0"/>
    <n v="76"/>
    <d v="2023-02-21T00:00:00"/>
    <d v="2023-02-20T00:00:00"/>
    <x v="15"/>
  </r>
  <r>
    <s v="COF-HON-NYC"/>
    <x v="14"/>
    <s v="Nueva York"/>
    <n v="235.2"/>
    <n v="0"/>
    <n v="235.2"/>
    <d v="2023-02-20T00:00:00"/>
    <d v="2023-02-17T00:00:00"/>
    <x v="15"/>
  </r>
  <r>
    <s v="COFVN-G2-NYC"/>
    <x v="0"/>
    <s v="Nueva York"/>
    <n v="118.25"/>
    <n v="1.0079439651490619E-2"/>
    <n v="117.07"/>
    <d v="2023-02-21T00:00:00"/>
    <d v="2023-02-20T00:00:00"/>
    <x v="16"/>
  </r>
  <r>
    <s v="COFSAN-23-NYC"/>
    <x v="1"/>
    <s v="Nueva York"/>
    <n v="208.95"/>
    <n v="2.8297244094488191E-2"/>
    <n v="203.2"/>
    <d v="2023-02-21T00:00:00"/>
    <d v="2023-02-20T00:00:00"/>
    <x v="16"/>
  </r>
  <r>
    <s v="COFCO-UGQ-NYC"/>
    <x v="2"/>
    <s v="Nueva York"/>
    <n v="265.95"/>
    <n v="2.2098385857033054E-2"/>
    <n v="260.2"/>
    <d v="2023-02-21T00:00:00"/>
    <d v="2023-02-20T00:00:00"/>
    <x v="16"/>
  </r>
  <r>
    <s v="COFCO-EP-NYC"/>
    <x v="3"/>
    <s v="Nueva York"/>
    <n v="267.95"/>
    <n v="2.1929824561403511E-2"/>
    <n v="262.2"/>
    <d v="2023-02-21T00:00:00"/>
    <d v="2023-02-20T00:00:00"/>
    <x v="16"/>
  </r>
  <r>
    <s v="COFSV-NYC"/>
    <x v="4"/>
    <s v="Nueva York"/>
    <n v="241.95"/>
    <n v="2.434377646062659E-2"/>
    <n v="236.2"/>
    <d v="2023-02-21T00:00:00"/>
    <d v="2023-02-20T00:00:00"/>
    <x v="16"/>
  </r>
  <r>
    <s v="COFMX-NYC"/>
    <x v="5"/>
    <s v="Laredo"/>
    <n v="235.95"/>
    <n v="2.4978279756733276E-2"/>
    <n v="230.2"/>
    <d v="2023-02-21T00:00:00"/>
    <d v="2023-02-20T00:00:00"/>
    <x v="16"/>
  </r>
  <r>
    <s v="COFMX-HG-NYC"/>
    <x v="6"/>
    <s v="Nueva York"/>
    <n v="247.95"/>
    <n v="2.3740710156895131E-2"/>
    <n v="242.2"/>
    <d v="2023-02-21T00:00:00"/>
    <d v="2023-02-20T00:00:00"/>
    <x v="16"/>
  </r>
  <r>
    <s v="COFGT-NYC"/>
    <x v="7"/>
    <s v="Nueva York"/>
    <n v="258.95"/>
    <n v="2.2709320695102685E-2"/>
    <n v="253.2"/>
    <d v="2023-02-21T00:00:00"/>
    <d v="2023-02-20T00:00:00"/>
    <x v="16"/>
  </r>
  <r>
    <s v="COFSAN-4-NYC"/>
    <x v="8"/>
    <s v="Nueva York"/>
    <n v="203.95"/>
    <n v="2.9011099899091827E-2"/>
    <n v="198.2"/>
    <d v="2023-02-21T00:00:00"/>
    <d v="2023-02-20T00:00:00"/>
    <x v="16"/>
  </r>
  <r>
    <s v="COFID-EK1-NYC"/>
    <x v="9"/>
    <s v="Nueva York"/>
    <n v="123.25"/>
    <n v="9.666584746457008E-3"/>
    <n v="122.07"/>
    <d v="2023-02-21T00:00:00"/>
    <d v="2023-02-20T00:00:00"/>
    <x v="16"/>
  </r>
  <r>
    <s v="COFUG-NYC"/>
    <x v="10"/>
    <s v="Nueva York"/>
    <n v="134.25"/>
    <n v="8.8675133388442691E-3"/>
    <n v="133.07"/>
    <d v="2023-02-21T00:00:00"/>
    <d v="2023-02-20T00:00:00"/>
    <x v="16"/>
  </r>
  <r>
    <s v="COFPE-NYC"/>
    <x v="11"/>
    <s v="Nueva York"/>
    <n v="240.95"/>
    <n v="2.4447278911564629E-2"/>
    <n v="235.2"/>
    <d v="2023-02-21T00:00:00"/>
    <d v="2023-02-20T00:00:00"/>
    <x v="16"/>
  </r>
  <r>
    <s v="COF-WARB-CRSDF"/>
    <x v="12"/>
    <s v="NWE"/>
    <n v="82"/>
    <n v="0"/>
    <n v="82"/>
    <d v="2023-02-22T00:00:00"/>
    <d v="2023-02-21T00:00:00"/>
    <x v="16"/>
  </r>
  <r>
    <s v="COF-WARB-CRHDF"/>
    <x v="13"/>
    <s v="NWE"/>
    <n v="76"/>
    <n v="0"/>
    <n v="76"/>
    <d v="2023-02-22T00:00:00"/>
    <d v="2023-02-21T00:00:00"/>
    <x v="16"/>
  </r>
  <r>
    <s v="COF-HON-NYC"/>
    <x v="14"/>
    <s v="Nueva York"/>
    <n v="240.95"/>
    <n v="2.4447278911564629E-2"/>
    <n v="235.2"/>
    <d v="2023-02-21T00:00:00"/>
    <d v="2023-02-20T00:00:00"/>
    <x v="16"/>
  </r>
  <r>
    <s v="COFVN-G2-NYC"/>
    <x v="0"/>
    <s v="Nueva York"/>
    <n v="121.38"/>
    <n v="2.6469344608879453E-2"/>
    <n v="118.25"/>
    <d v="2023-02-22T00:00:00"/>
    <d v="2023-02-21T00:00:00"/>
    <x v="17"/>
  </r>
  <r>
    <s v="COFSAN-23-NYC"/>
    <x v="1"/>
    <s v="Nueva York"/>
    <n v="214"/>
    <n v="2.4168461354391057E-2"/>
    <n v="208.95"/>
    <d v="2023-02-22T00:00:00"/>
    <d v="2023-02-21T00:00:00"/>
    <x v="17"/>
  </r>
  <r>
    <s v="COFCO-UGQ-NYC"/>
    <x v="2"/>
    <s v="Nueva York"/>
    <n v="271"/>
    <n v="1.8988531678887054E-2"/>
    <n v="265.95"/>
    <d v="2023-02-22T00:00:00"/>
    <d v="2023-02-21T00:00:00"/>
    <x v="17"/>
  </r>
  <r>
    <s v="COFCO-EP-NYC"/>
    <x v="3"/>
    <s v="Nueva York"/>
    <n v="273"/>
    <n v="1.8846799776077668E-2"/>
    <n v="267.95"/>
    <d v="2023-02-22T00:00:00"/>
    <d v="2023-02-21T00:00:00"/>
    <x v="17"/>
  </r>
  <r>
    <s v="COFSV-NYC"/>
    <x v="4"/>
    <s v="Nueva York"/>
    <n v="247"/>
    <n v="2.0872081008472872E-2"/>
    <n v="241.95"/>
    <d v="2023-02-22T00:00:00"/>
    <d v="2023-02-21T00:00:00"/>
    <x v="17"/>
  </r>
  <r>
    <s v="COFMX-NYC"/>
    <x v="5"/>
    <s v="Laredo"/>
    <n v="241"/>
    <n v="2.1402839584657815E-2"/>
    <n v="235.95"/>
    <d v="2023-02-22T00:00:00"/>
    <d v="2023-02-21T00:00:00"/>
    <x v="17"/>
  </r>
  <r>
    <s v="COFMX-HG-NYC"/>
    <x v="6"/>
    <s v="Nueva York"/>
    <n v="253"/>
    <n v="2.0367009477717329E-2"/>
    <n v="247.95"/>
    <d v="2023-02-22T00:00:00"/>
    <d v="2023-02-21T00:00:00"/>
    <x v="17"/>
  </r>
  <r>
    <s v="COFGT-NYC"/>
    <x v="7"/>
    <s v="Nueva York"/>
    <n v="264"/>
    <n v="1.9501834330951966E-2"/>
    <n v="258.95"/>
    <d v="2023-02-22T00:00:00"/>
    <d v="2023-02-21T00:00:00"/>
    <x v="17"/>
  </r>
  <r>
    <s v="COFSAN-4-NYC"/>
    <x v="8"/>
    <s v="Nueva York"/>
    <n v="209"/>
    <n v="2.4760970826182945E-2"/>
    <n v="203.95"/>
    <d v="2023-02-22T00:00:00"/>
    <d v="2023-02-21T00:00:00"/>
    <x v="17"/>
  </r>
  <r>
    <s v="COFID-EK1-NYC"/>
    <x v="9"/>
    <s v="Nueva York"/>
    <n v="126.38"/>
    <n v="2.5395537525354932E-2"/>
    <n v="123.25"/>
    <d v="2023-02-22T00:00:00"/>
    <d v="2023-02-21T00:00:00"/>
    <x v="17"/>
  </r>
  <r>
    <s v="COFUG-NYC"/>
    <x v="10"/>
    <s v="Nueva York"/>
    <n v="137.38"/>
    <n v="2.3314711359404064E-2"/>
    <n v="134.25"/>
    <d v="2023-02-22T00:00:00"/>
    <d v="2023-02-21T00:00:00"/>
    <x v="17"/>
  </r>
  <r>
    <s v="COFPE-NYC"/>
    <x v="11"/>
    <s v="Nueva York"/>
    <n v="246"/>
    <n v="2.0958705125544767E-2"/>
    <n v="240.95"/>
    <d v="2023-02-22T00:00:00"/>
    <d v="2023-02-21T00:00:00"/>
    <x v="17"/>
  </r>
  <r>
    <s v="COF-WARB-CRSDF"/>
    <x v="12"/>
    <s v="NWE"/>
    <n v="82"/>
    <n v="0"/>
    <n v="82"/>
    <d v="2023-02-23T00:00:00"/>
    <d v="2023-02-22T00:00:00"/>
    <x v="17"/>
  </r>
  <r>
    <s v="COF-WARB-CRHDF"/>
    <x v="13"/>
    <s v="NWE"/>
    <n v="76"/>
    <n v="0"/>
    <n v="76"/>
    <d v="2023-02-23T00:00:00"/>
    <d v="2023-02-22T00:00:00"/>
    <x v="17"/>
  </r>
  <r>
    <s v="COF-HON-NYC"/>
    <x v="14"/>
    <s v="Nueva York"/>
    <n v="246"/>
    <n v="2.0958705125544767E-2"/>
    <n v="240.95"/>
    <d v="2023-02-22T00:00:00"/>
    <d v="2023-02-21T00:00:00"/>
    <x v="17"/>
  </r>
  <r>
    <s v="COFVN-G2-NYC"/>
    <x v="0"/>
    <s v="Nueva York"/>
    <n v="119.52"/>
    <n v="-1.5323776569451306E-2"/>
    <n v="121.38"/>
    <d v="2023-02-23T00:00:00"/>
    <d v="2023-02-22T00:00:00"/>
    <x v="18"/>
  </r>
  <r>
    <s v="COFSAN-23-NYC"/>
    <x v="1"/>
    <s v="Nueva York"/>
    <n v="204.2"/>
    <n v="-4.5794392523364542E-2"/>
    <n v="214"/>
    <d v="2023-02-23T00:00:00"/>
    <d v="2023-02-22T00:00:00"/>
    <x v="18"/>
  </r>
  <r>
    <s v="COFCO-UGQ-NYC"/>
    <x v="2"/>
    <s v="Nueva York"/>
    <n v="261.2"/>
    <n v="-3.6162361623616281E-2"/>
    <n v="271"/>
    <d v="2023-02-23T00:00:00"/>
    <d v="2023-02-22T00:00:00"/>
    <x v="18"/>
  </r>
  <r>
    <s v="COFCO-EP-NYC"/>
    <x v="3"/>
    <s v="Nueva York"/>
    <n v="263.2"/>
    <n v="-3.5897435897435936E-2"/>
    <n v="273"/>
    <d v="2023-02-23T00:00:00"/>
    <d v="2023-02-22T00:00:00"/>
    <x v="18"/>
  </r>
  <r>
    <s v="COFSV-NYC"/>
    <x v="4"/>
    <s v="Nueva York"/>
    <n v="239.2"/>
    <n v="-3.1578947368421095E-2"/>
    <n v="247"/>
    <d v="2023-02-23T00:00:00"/>
    <d v="2023-02-22T00:00:00"/>
    <x v="18"/>
  </r>
  <r>
    <s v="COFMX-NYC"/>
    <x v="5"/>
    <s v="Laredo"/>
    <n v="233.2"/>
    <n v="-3.2365145228215812E-2"/>
    <n v="241"/>
    <d v="2023-02-23T00:00:00"/>
    <d v="2023-02-22T00:00:00"/>
    <x v="18"/>
  </r>
  <r>
    <s v="COFMX-HG-NYC"/>
    <x v="6"/>
    <s v="Nueva York"/>
    <n v="245.2"/>
    <n v="-3.0830039525691744E-2"/>
    <n v="253"/>
    <d v="2023-02-23T00:00:00"/>
    <d v="2023-02-22T00:00:00"/>
    <x v="18"/>
  </r>
  <r>
    <s v="COFGT-NYC"/>
    <x v="7"/>
    <s v="Nueva York"/>
    <n v="256.2"/>
    <n v="-2.954545454545459E-2"/>
    <n v="264"/>
    <d v="2023-02-23T00:00:00"/>
    <d v="2023-02-22T00:00:00"/>
    <x v="18"/>
  </r>
  <r>
    <s v="COFSAN-4-NYC"/>
    <x v="8"/>
    <s v="Nueva York"/>
    <n v="201.2"/>
    <n v="-3.7320574162679483E-2"/>
    <n v="209"/>
    <d v="2023-02-23T00:00:00"/>
    <d v="2023-02-22T00:00:00"/>
    <x v="18"/>
  </r>
  <r>
    <s v="COFID-EK1-NYC"/>
    <x v="9"/>
    <s v="Nueva York"/>
    <n v="123.52"/>
    <n v="-2.2630163000474754E-2"/>
    <n v="126.38"/>
    <d v="2023-02-23T00:00:00"/>
    <d v="2023-02-22T00:00:00"/>
    <x v="18"/>
  </r>
  <r>
    <s v="COFUG-NYC"/>
    <x v="10"/>
    <s v="Nueva York"/>
    <n v="134.52000000000001"/>
    <n v="-2.0818168583490941E-2"/>
    <n v="137.38"/>
    <d v="2023-02-23T00:00:00"/>
    <d v="2023-02-22T00:00:00"/>
    <x v="18"/>
  </r>
  <r>
    <s v="COFPE-NYC"/>
    <x v="11"/>
    <s v="Nueva York"/>
    <n v="238.2"/>
    <n v="-3.1707317073170781E-2"/>
    <n v="246"/>
    <d v="2023-02-23T00:00:00"/>
    <d v="2023-02-22T00:00:00"/>
    <x v="18"/>
  </r>
  <r>
    <s v="COF-WARB-CRSDF"/>
    <x v="12"/>
    <s v="NWE"/>
    <n v="82"/>
    <n v="0"/>
    <n v="82"/>
    <d v="2023-02-24T00:00:00"/>
    <d v="2023-02-23T00:00:00"/>
    <x v="18"/>
  </r>
  <r>
    <s v="COF-WARB-CRHDF"/>
    <x v="13"/>
    <s v="NWE"/>
    <n v="76"/>
    <n v="0"/>
    <n v="76"/>
    <d v="2023-02-24T00:00:00"/>
    <d v="2023-02-23T00:00:00"/>
    <x v="18"/>
  </r>
  <r>
    <s v="COF-HON-NYC"/>
    <x v="14"/>
    <s v="Nueva York"/>
    <n v="238.2"/>
    <n v="-3.1707317073170781E-2"/>
    <n v="246"/>
    <d v="2023-02-23T00:00:00"/>
    <d v="2023-02-22T00:00:00"/>
    <x v="18"/>
  </r>
  <r>
    <s v="COFVN-G2-NYC"/>
    <x v="0"/>
    <s v="Nueva York"/>
    <n v="119.07"/>
    <n v="-3.7650602409638793E-3"/>
    <n v="119.52"/>
    <d v="2023-02-24T00:00:00"/>
    <d v="2023-02-23T00:00:00"/>
    <x v="19"/>
  </r>
  <r>
    <s v="COFSAN-23-NYC"/>
    <x v="1"/>
    <s v="Nueva York"/>
    <n v="202.2"/>
    <n v="-9.7943192948090115E-3"/>
    <n v="204.2"/>
    <d v="2023-02-24T00:00:00"/>
    <d v="2023-02-23T00:00:00"/>
    <x v="19"/>
  </r>
  <r>
    <s v="COFCO-UGQ-NYC"/>
    <x v="2"/>
    <s v="Nueva York"/>
    <n v="259.2"/>
    <n v="-7.656967840735069E-3"/>
    <n v="261.2"/>
    <d v="2023-02-24T00:00:00"/>
    <d v="2023-02-23T00:00:00"/>
    <x v="19"/>
  </r>
  <r>
    <s v="COFCO-EP-NYC"/>
    <x v="3"/>
    <s v="Nueva York"/>
    <n v="261.2"/>
    <n v="-7.5987841945288756E-3"/>
    <n v="263.2"/>
    <d v="2023-02-24T00:00:00"/>
    <d v="2023-02-23T00:00:00"/>
    <x v="19"/>
  </r>
  <r>
    <s v="COFSV-NYC"/>
    <x v="4"/>
    <s v="Nueva York"/>
    <n v="237.2"/>
    <n v="-8.3612040133779261E-3"/>
    <n v="239.2"/>
    <d v="2023-02-24T00:00:00"/>
    <d v="2023-02-23T00:00:00"/>
    <x v="19"/>
  </r>
  <r>
    <s v="COFMX-NYC"/>
    <x v="5"/>
    <s v="Laredo"/>
    <n v="231.2"/>
    <n v="-8.5763293310463125E-3"/>
    <n v="233.2"/>
    <d v="2023-02-24T00:00:00"/>
    <d v="2023-02-23T00:00:00"/>
    <x v="19"/>
  </r>
  <r>
    <s v="COFMX-HG-NYC"/>
    <x v="6"/>
    <s v="Nueva York"/>
    <n v="243.2"/>
    <n v="-8.1566068515497563E-3"/>
    <n v="245.2"/>
    <d v="2023-02-24T00:00:00"/>
    <d v="2023-02-23T00:00:00"/>
    <x v="19"/>
  </r>
  <r>
    <s v="COFGT-NYC"/>
    <x v="7"/>
    <s v="Nueva York"/>
    <n v="254.2"/>
    <n v="-7.8064012490241998E-3"/>
    <n v="256.2"/>
    <d v="2023-02-24T00:00:00"/>
    <d v="2023-02-23T00:00:00"/>
    <x v="19"/>
  </r>
  <r>
    <s v="COFSAN-4-NYC"/>
    <x v="8"/>
    <s v="Nueva York"/>
    <n v="199.2"/>
    <n v="-9.9403578528827041E-3"/>
    <n v="201.2"/>
    <d v="2023-02-24T00:00:00"/>
    <d v="2023-02-23T00:00:00"/>
    <x v="19"/>
  </r>
  <r>
    <s v="COFID-EK1-NYC"/>
    <x v="9"/>
    <s v="Nueva York"/>
    <n v="123.07"/>
    <n v="-3.6431347150259297E-3"/>
    <n v="123.52"/>
    <d v="2023-02-24T00:00:00"/>
    <d v="2023-02-23T00:00:00"/>
    <x v="19"/>
  </r>
  <r>
    <s v="COFUG-NYC"/>
    <x v="10"/>
    <s v="Nueva York"/>
    <n v="134.07"/>
    <n v="-3.3452274754684585E-3"/>
    <n v="134.52000000000001"/>
    <d v="2023-02-24T00:00:00"/>
    <d v="2023-02-23T00:00:00"/>
    <x v="19"/>
  </r>
  <r>
    <s v="COFPE-NYC"/>
    <x v="11"/>
    <s v="Nueva York"/>
    <n v="236.2"/>
    <n v="-8.3963056255247689E-3"/>
    <n v="238.2"/>
    <d v="2023-02-24T00:00:00"/>
    <d v="2023-02-23T00:00:00"/>
    <x v="19"/>
  </r>
  <r>
    <s v="COF-WARB-CRSDF"/>
    <x v="12"/>
    <s v="NWE"/>
    <n v="82"/>
    <n v="0"/>
    <n v="82"/>
    <d v="2023-02-27T00:00:00"/>
    <d v="2023-02-24T00:00:00"/>
    <x v="19"/>
  </r>
  <r>
    <s v="COF-WARB-CRHDF"/>
    <x v="13"/>
    <s v="NWE"/>
    <n v="76"/>
    <n v="0"/>
    <n v="76"/>
    <d v="2023-02-27T00:00:00"/>
    <d v="2023-02-24T00:00:00"/>
    <x v="19"/>
  </r>
  <r>
    <s v="COF-HON-NYC"/>
    <x v="14"/>
    <s v="Nueva York"/>
    <n v="236.2"/>
    <n v="-8.3963056255247689E-3"/>
    <n v="238.2"/>
    <d v="2023-02-24T00:00:00"/>
    <d v="2023-02-23T00:00:0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16">
        <item m="1" x="39"/>
        <item m="1" x="48"/>
        <item m="1" x="202"/>
        <item m="1" x="190"/>
        <item m="1" x="189"/>
        <item m="1" x="201"/>
        <item m="1" x="200"/>
        <item m="1" x="207"/>
        <item m="1" x="61"/>
        <item m="1" x="215"/>
        <item m="1" x="68"/>
        <item m="1" x="222"/>
        <item m="1" x="76"/>
        <item m="1" x="231"/>
        <item m="1" x="83"/>
        <item m="1" x="237"/>
        <item m="1" x="91"/>
        <item m="1" x="247"/>
        <item m="1" x="99"/>
        <item m="1" x="257"/>
        <item m="1" x="108"/>
        <item m="1" x="123"/>
        <item m="1" x="265"/>
        <item m="1" x="302"/>
        <item m="1" x="213"/>
        <item m="1" x="66"/>
        <item m="1" x="220"/>
        <item m="1" x="74"/>
        <item m="1" x="227"/>
        <item m="1" x="80"/>
        <item m="1" x="235"/>
        <item m="1" x="88"/>
        <item m="1" x="242"/>
        <item m="1" x="95"/>
        <item m="1" x="252"/>
        <item m="1" x="103"/>
        <item m="1" x="261"/>
        <item m="1" x="113"/>
        <item m="1" x="269"/>
        <item m="1" x="118"/>
        <item m="1" x="274"/>
        <item m="1" x="125"/>
        <item m="1" x="281"/>
        <item m="1" x="131"/>
        <item m="1" x="288"/>
        <item m="1" x="137"/>
        <item m="1" x="292"/>
        <item m="1" x="142"/>
        <item m="1" x="297"/>
        <item m="1" x="147"/>
        <item m="1" x="303"/>
        <item m="1" x="152"/>
        <item m="1" x="307"/>
        <item m="1" x="155"/>
        <item m="1" x="311"/>
        <item m="1" x="229"/>
        <item m="1" x="81"/>
        <item m="1" x="236"/>
        <item m="1" x="90"/>
        <item m="1" x="244"/>
        <item m="1" x="97"/>
        <item m="1" x="254"/>
        <item m="1" x="105"/>
        <item m="1" x="262"/>
        <item m="1" x="114"/>
        <item m="1" x="271"/>
        <item m="1" x="120"/>
        <item m="1" x="276"/>
        <item m="1" x="127"/>
        <item m="1" x="283"/>
        <item m="1" x="132"/>
        <item m="1" x="289"/>
        <item m="1" x="139"/>
        <item m="1" x="294"/>
        <item m="1" x="144"/>
        <item m="1" x="299"/>
        <item m="1" x="149"/>
        <item m="1" x="304"/>
        <item m="1" x="153"/>
        <item m="1" x="309"/>
        <item m="1" x="157"/>
        <item m="1" x="313"/>
        <item m="1" x="159"/>
        <item m="1" x="20"/>
        <item m="1" x="162"/>
        <item m="1" x="169"/>
        <item m="1" x="278"/>
        <item m="1" x="29"/>
        <item m="1" x="166"/>
        <item m="1" x="24"/>
        <item m="1" x="167"/>
        <item m="1" x="216"/>
        <item m="1" x="168"/>
        <item m="1" x="26"/>
        <item m="1" x="170"/>
        <item m="1" x="27"/>
        <item m="1" x="172"/>
        <item m="1" x="30"/>
        <item m="1" x="174"/>
        <item m="1" x="32"/>
        <item m="1" x="176"/>
        <item m="1" x="35"/>
        <item m="1" x="182"/>
        <item m="1" x="40"/>
        <item m="1" x="186"/>
        <item m="1" x="43"/>
        <item m="1" x="191"/>
        <item m="1" x="195"/>
        <item m="1" x="51"/>
        <item m="1" x="203"/>
        <item m="1" x="57"/>
        <item m="1" x="208"/>
        <item m="1" x="69"/>
        <item m="1" x="171"/>
        <item m="1" x="28"/>
        <item m="1" x="173"/>
        <item m="1" x="31"/>
        <item m="1" x="177"/>
        <item m="1" x="33"/>
        <item m="1" x="179"/>
        <item m="1" x="36"/>
        <item m="1" x="183"/>
        <item m="1" x="44"/>
        <item m="1" x="192"/>
        <item m="1" x="49"/>
        <item m="1" x="196"/>
        <item m="1" x="52"/>
        <item m="1" x="209"/>
        <item m="1" x="62"/>
        <item m="1" x="217"/>
        <item m="1" x="70"/>
        <item m="1" x="223"/>
        <item m="1" x="84"/>
        <item m="1" x="238"/>
        <item m="1" x="92"/>
        <item m="1" x="248"/>
        <item m="1" x="175"/>
        <item m="1" x="178"/>
        <item m="1" x="34"/>
        <item m="1" x="180"/>
        <item m="1" x="37"/>
        <item m="1" x="184"/>
        <item m="1" x="41"/>
        <item m="1" x="45"/>
        <item m="1" x="193"/>
        <item m="1" x="50"/>
        <item m="1" x="197"/>
        <item m="1" x="53"/>
        <item m="1" x="204"/>
        <item m="1" x="63"/>
        <item m="1" x="218"/>
        <item m="1" x="71"/>
        <item m="1" x="224"/>
        <item m="1" x="77"/>
        <item m="1" x="239"/>
        <item m="1" x="93"/>
        <item m="1" x="249"/>
        <item m="1" x="100"/>
        <item m="1" x="258"/>
        <item m="1" x="109"/>
        <item m="1" x="181"/>
        <item m="1" x="38"/>
        <item m="1" x="185"/>
        <item m="1" x="42"/>
        <item m="1" x="187"/>
        <item m="1" x="46"/>
        <item m="1" x="198"/>
        <item m="1" x="54"/>
        <item m="1" x="205"/>
        <item m="1" x="58"/>
        <item m="1" x="210"/>
        <item m="1" x="72"/>
        <item m="1" x="225"/>
        <item m="1" x="78"/>
        <item m="1" x="232"/>
        <item m="1" x="85"/>
        <item m="1" x="250"/>
        <item m="1" x="101"/>
        <item m="1" x="259"/>
        <item m="1" x="110"/>
        <item m="1" x="266"/>
        <item m="1" x="122"/>
        <item m="1" x="279"/>
        <item m="1" x="188"/>
        <item m="1" x="47"/>
        <item m="1" x="194"/>
        <item m="1" x="55"/>
        <item m="1" x="206"/>
        <item m="1" x="59"/>
        <item m="1" x="211"/>
        <item m="1" x="64"/>
        <item m="1" x="226"/>
        <item m="1" x="79"/>
        <item m="1" x="233"/>
        <item m="1" x="86"/>
        <item m="1" x="240"/>
        <item m="1" x="102"/>
        <item m="1" x="260"/>
        <item m="1" x="111"/>
        <item m="1" x="267"/>
        <item m="1" x="116"/>
        <item m="1" x="280"/>
        <item m="1" x="130"/>
        <item m="1" x="286"/>
        <item m="1" x="135"/>
        <item m="1" x="199"/>
        <item m="1" x="56"/>
        <item m="1" x="60"/>
        <item m="1" x="212"/>
        <item m="1" x="65"/>
        <item m="1" x="219"/>
        <item m="1" x="73"/>
        <item m="1" x="234"/>
        <item m="1" x="87"/>
        <item m="1" x="241"/>
        <item m="1" x="94"/>
        <item m="1" x="251"/>
        <item m="1" x="112"/>
        <item m="1" x="268"/>
        <item m="1" x="117"/>
        <item m="1" x="273"/>
        <item m="1" x="124"/>
        <item m="1" x="287"/>
        <item m="1" x="136"/>
        <item m="1" x="291"/>
        <item m="1" x="141"/>
        <item m="1" x="296"/>
        <item m="1" x="146"/>
        <item m="1" x="214"/>
        <item m="1" x="67"/>
        <item m="1" x="221"/>
        <item m="1" x="75"/>
        <item m="1" x="228"/>
        <item m="1" x="89"/>
        <item m="1" x="243"/>
        <item m="1" x="96"/>
        <item m="1" x="253"/>
        <item m="1" x="104"/>
        <item m="1" x="270"/>
        <item m="1" x="119"/>
        <item m="1" x="275"/>
        <item m="1" x="126"/>
        <item m="1" x="282"/>
        <item m="1" x="138"/>
        <item m="1" x="293"/>
        <item m="1" x="143"/>
        <item m="1" x="298"/>
        <item m="1" x="148"/>
        <item m="1" x="308"/>
        <item m="1" x="156"/>
        <item m="1" x="312"/>
        <item m="1" x="230"/>
        <item m="1" x="82"/>
        <item m="1" x="245"/>
        <item m="1" x="98"/>
        <item m="1" x="255"/>
        <item m="1" x="106"/>
        <item m="1" x="263"/>
        <item m="1" x="121"/>
        <item m="1" x="277"/>
        <item m="1" x="128"/>
        <item m="1" x="284"/>
        <item m="1" x="133"/>
        <item m="1" x="295"/>
        <item m="1" x="145"/>
        <item m="1" x="300"/>
        <item m="1" x="150"/>
        <item m="1" x="305"/>
        <item m="1" x="158"/>
        <item m="1" x="314"/>
        <item m="1" x="160"/>
        <item m="1" x="21"/>
        <item m="1" x="163"/>
        <item m="1" x="246"/>
        <item m="1" x="256"/>
        <item m="1" x="107"/>
        <item m="1" x="264"/>
        <item m="1" x="115"/>
        <item m="1" x="272"/>
        <item m="1" x="129"/>
        <item m="1" x="285"/>
        <item m="1" x="134"/>
        <item m="1" x="290"/>
        <item m="1" x="140"/>
        <item m="1" x="301"/>
        <item m="1" x="151"/>
        <item m="1" x="306"/>
        <item m="1" x="154"/>
        <item m="1" x="310"/>
        <item m="1" x="161"/>
        <item m="1" x="22"/>
        <item m="1" x="164"/>
        <item m="1" x="23"/>
        <item m="1" x="165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">
      <pivotArea outline="0" collapsedLevelsAreSubtotals="1" fieldPosition="0"/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15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39" s="1" nd="1"/>
        <i x="48" s="1" nd="1"/>
        <i x="202" s="1" nd="1"/>
        <i x="190" s="1" nd="1"/>
        <i x="189" s="1" nd="1"/>
        <i x="201" s="1" nd="1"/>
        <i x="200" s="1" nd="1"/>
        <i x="207" s="1" nd="1"/>
        <i x="61" s="1" nd="1"/>
        <i x="215" s="1" nd="1"/>
        <i x="68" s="1" nd="1"/>
        <i x="222" s="1" nd="1"/>
        <i x="76" s="1" nd="1"/>
        <i x="231" s="1" nd="1"/>
        <i x="83" s="1" nd="1"/>
        <i x="237" s="1" nd="1"/>
        <i x="91" s="1" nd="1"/>
        <i x="247" s="1" nd="1"/>
        <i x="99" s="1" nd="1"/>
        <i x="257" s="1" nd="1"/>
        <i x="108" s="1" nd="1"/>
        <i x="123" s="1" nd="1"/>
        <i x="265" s="1" nd="1"/>
        <i x="302" s="1" nd="1"/>
        <i x="213" s="1" nd="1"/>
        <i x="66" s="1" nd="1"/>
        <i x="220" s="1" nd="1"/>
        <i x="74" s="1" nd="1"/>
        <i x="227" s="1" nd="1"/>
        <i x="80" s="1" nd="1"/>
        <i x="235" s="1" nd="1"/>
        <i x="88" s="1" nd="1"/>
        <i x="242" s="1" nd="1"/>
        <i x="95" s="1" nd="1"/>
        <i x="252" s="1" nd="1"/>
        <i x="103" s="1" nd="1"/>
        <i x="261" s="1" nd="1"/>
        <i x="113" s="1" nd="1"/>
        <i x="269" s="1" nd="1"/>
        <i x="118" s="1" nd="1"/>
        <i x="274" s="1" nd="1"/>
        <i x="125" s="1" nd="1"/>
        <i x="281" s="1" nd="1"/>
        <i x="131" s="1" nd="1"/>
        <i x="288" s="1" nd="1"/>
        <i x="137" s="1" nd="1"/>
        <i x="292" s="1" nd="1"/>
        <i x="142" s="1" nd="1"/>
        <i x="297" s="1" nd="1"/>
        <i x="147" s="1" nd="1"/>
        <i x="303" s="1" nd="1"/>
        <i x="152" s="1" nd="1"/>
        <i x="307" s="1" nd="1"/>
        <i x="155" s="1" nd="1"/>
        <i x="311" s="1" nd="1"/>
        <i x="229" s="1" nd="1"/>
        <i x="81" s="1" nd="1"/>
        <i x="236" s="1" nd="1"/>
        <i x="90" s="1" nd="1"/>
        <i x="244" s="1" nd="1"/>
        <i x="97" s="1" nd="1"/>
        <i x="254" s="1" nd="1"/>
        <i x="105" s="1" nd="1"/>
        <i x="262" s="1" nd="1"/>
        <i x="114" s="1" nd="1"/>
        <i x="271" s="1" nd="1"/>
        <i x="120" s="1" nd="1"/>
        <i x="276" s="1" nd="1"/>
        <i x="127" s="1" nd="1"/>
        <i x="283" s="1" nd="1"/>
        <i x="132" s="1" nd="1"/>
        <i x="289" s="1" nd="1"/>
        <i x="139" s="1" nd="1"/>
        <i x="294" s="1" nd="1"/>
        <i x="144" s="1" nd="1"/>
        <i x="299" s="1" nd="1"/>
        <i x="149" s="1" nd="1"/>
        <i x="304" s="1" nd="1"/>
        <i x="153" s="1" nd="1"/>
        <i x="309" s="1" nd="1"/>
        <i x="157" s="1" nd="1"/>
        <i x="313" s="1" nd="1"/>
        <i x="159" s="1" nd="1"/>
        <i x="20" s="1" nd="1"/>
        <i x="162" s="1" nd="1"/>
        <i x="169" s="1" nd="1"/>
        <i x="278" s="1" nd="1"/>
        <i x="29" s="1" nd="1"/>
        <i x="166" s="1" nd="1"/>
        <i x="24" s="1" nd="1"/>
        <i x="167" s="1" nd="1"/>
        <i x="216" s="1" nd="1"/>
        <i x="168" s="1" nd="1"/>
        <i x="26" s="1" nd="1"/>
        <i x="170" s="1" nd="1"/>
        <i x="27" s="1" nd="1"/>
        <i x="172" s="1" nd="1"/>
        <i x="30" s="1" nd="1"/>
        <i x="174" s="1" nd="1"/>
        <i x="32" s="1" nd="1"/>
        <i x="176" s="1" nd="1"/>
        <i x="35" s="1" nd="1"/>
        <i x="182" s="1" nd="1"/>
        <i x="40" s="1" nd="1"/>
        <i x="186" s="1" nd="1"/>
        <i x="43" s="1" nd="1"/>
        <i x="191" s="1" nd="1"/>
        <i x="195" s="1" nd="1"/>
        <i x="51" s="1" nd="1"/>
        <i x="203" s="1" nd="1"/>
        <i x="57" s="1" nd="1"/>
        <i x="208" s="1" nd="1"/>
        <i x="69" s="1" nd="1"/>
        <i x="171" s="1" nd="1"/>
        <i x="28" s="1" nd="1"/>
        <i x="173" s="1" nd="1"/>
        <i x="31" s="1" nd="1"/>
        <i x="177" s="1" nd="1"/>
        <i x="33" s="1" nd="1"/>
        <i x="179" s="1" nd="1"/>
        <i x="36" s="1" nd="1"/>
        <i x="183" s="1" nd="1"/>
        <i x="44" s="1" nd="1"/>
        <i x="192" s="1" nd="1"/>
        <i x="49" s="1" nd="1"/>
        <i x="196" s="1" nd="1"/>
        <i x="52" s="1" nd="1"/>
        <i x="209" s="1" nd="1"/>
        <i x="62" s="1" nd="1"/>
        <i x="217" s="1" nd="1"/>
        <i x="70" s="1" nd="1"/>
        <i x="223" s="1" nd="1"/>
        <i x="84" s="1" nd="1"/>
        <i x="238" s="1" nd="1"/>
        <i x="92" s="1" nd="1"/>
        <i x="248" s="1" nd="1"/>
        <i x="175" s="1" nd="1"/>
        <i x="178" s="1" nd="1"/>
        <i x="34" s="1" nd="1"/>
        <i x="180" s="1" nd="1"/>
        <i x="37" s="1" nd="1"/>
        <i x="184" s="1" nd="1"/>
        <i x="41" s="1" nd="1"/>
        <i x="45" s="1" nd="1"/>
        <i x="193" s="1" nd="1"/>
        <i x="50" s="1" nd="1"/>
        <i x="197" s="1" nd="1"/>
        <i x="53" s="1" nd="1"/>
        <i x="204" s="1" nd="1"/>
        <i x="63" s="1" nd="1"/>
        <i x="218" s="1" nd="1"/>
        <i x="71" s="1" nd="1"/>
        <i x="224" s="1" nd="1"/>
        <i x="77" s="1" nd="1"/>
        <i x="239" s="1" nd="1"/>
        <i x="93" s="1" nd="1"/>
        <i x="249" s="1" nd="1"/>
        <i x="100" s="1" nd="1"/>
        <i x="258" s="1" nd="1"/>
        <i x="109" s="1" nd="1"/>
        <i x="181" s="1" nd="1"/>
        <i x="38" s="1" nd="1"/>
        <i x="185" s="1" nd="1"/>
        <i x="42" s="1" nd="1"/>
        <i x="187" s="1" nd="1"/>
        <i x="46" s="1" nd="1"/>
        <i x="198" s="1" nd="1"/>
        <i x="54" s="1" nd="1"/>
        <i x="205" s="1" nd="1"/>
        <i x="58" s="1" nd="1"/>
        <i x="210" s="1" nd="1"/>
        <i x="72" s="1" nd="1"/>
        <i x="225" s="1" nd="1"/>
        <i x="78" s="1" nd="1"/>
        <i x="232" s="1" nd="1"/>
        <i x="85" s="1" nd="1"/>
        <i x="250" s="1" nd="1"/>
        <i x="101" s="1" nd="1"/>
        <i x="259" s="1" nd="1"/>
        <i x="110" s="1" nd="1"/>
        <i x="266" s="1" nd="1"/>
        <i x="122" s="1" nd="1"/>
        <i x="279" s="1" nd="1"/>
        <i x="188" s="1" nd="1"/>
        <i x="47" s="1" nd="1"/>
        <i x="194" s="1" nd="1"/>
        <i x="55" s="1" nd="1"/>
        <i x="206" s="1" nd="1"/>
        <i x="59" s="1" nd="1"/>
        <i x="211" s="1" nd="1"/>
        <i x="64" s="1" nd="1"/>
        <i x="226" s="1" nd="1"/>
        <i x="79" s="1" nd="1"/>
        <i x="233" s="1" nd="1"/>
        <i x="86" s="1" nd="1"/>
        <i x="240" s="1" nd="1"/>
        <i x="102" s="1" nd="1"/>
        <i x="260" s="1" nd="1"/>
        <i x="111" s="1" nd="1"/>
        <i x="267" s="1" nd="1"/>
        <i x="116" s="1" nd="1"/>
        <i x="280" s="1" nd="1"/>
        <i x="130" s="1" nd="1"/>
        <i x="286" s="1" nd="1"/>
        <i x="135" s="1" nd="1"/>
        <i x="199" s="1" nd="1"/>
        <i x="56" s="1" nd="1"/>
        <i x="60" s="1" nd="1"/>
        <i x="212" s="1" nd="1"/>
        <i x="65" s="1" nd="1"/>
        <i x="219" s="1" nd="1"/>
        <i x="73" s="1" nd="1"/>
        <i x="234" s="1" nd="1"/>
        <i x="87" s="1" nd="1"/>
        <i x="241" s="1" nd="1"/>
        <i x="94" s="1" nd="1"/>
        <i x="251" s="1" nd="1"/>
        <i x="112" s="1" nd="1"/>
        <i x="268" s="1" nd="1"/>
        <i x="117" s="1" nd="1"/>
        <i x="273" s="1" nd="1"/>
        <i x="124" s="1" nd="1"/>
        <i x="287" s="1" nd="1"/>
        <i x="136" s="1" nd="1"/>
        <i x="291" s="1" nd="1"/>
        <i x="141" s="1" nd="1"/>
        <i x="296" s="1" nd="1"/>
        <i x="146" s="1" nd="1"/>
        <i x="214" s="1" nd="1"/>
        <i x="67" s="1" nd="1"/>
        <i x="221" s="1" nd="1"/>
        <i x="75" s="1" nd="1"/>
        <i x="228" s="1" nd="1"/>
        <i x="89" s="1" nd="1"/>
        <i x="243" s="1" nd="1"/>
        <i x="96" s="1" nd="1"/>
        <i x="253" s="1" nd="1"/>
        <i x="104" s="1" nd="1"/>
        <i x="270" s="1" nd="1"/>
        <i x="119" s="1" nd="1"/>
        <i x="275" s="1" nd="1"/>
        <i x="126" s="1" nd="1"/>
        <i x="282" s="1" nd="1"/>
        <i x="138" s="1" nd="1"/>
        <i x="293" s="1" nd="1"/>
        <i x="143" s="1" nd="1"/>
        <i x="298" s="1" nd="1"/>
        <i x="148" s="1" nd="1"/>
        <i x="308" s="1" nd="1"/>
        <i x="156" s="1" nd="1"/>
        <i x="312" s="1" nd="1"/>
        <i x="230" s="1" nd="1"/>
        <i x="82" s="1" nd="1"/>
        <i x="245" s="1" nd="1"/>
        <i x="98" s="1" nd="1"/>
        <i x="255" s="1" nd="1"/>
        <i x="106" s="1" nd="1"/>
        <i x="263" s="1" nd="1"/>
        <i x="121" s="1" nd="1"/>
        <i x="277" s="1" nd="1"/>
        <i x="128" s="1" nd="1"/>
        <i x="284" s="1" nd="1"/>
        <i x="133" s="1" nd="1"/>
        <i x="295" s="1" nd="1"/>
        <i x="145" s="1" nd="1"/>
        <i x="300" s="1" nd="1"/>
        <i x="150" s="1" nd="1"/>
        <i x="305" s="1" nd="1"/>
        <i x="158" s="1" nd="1"/>
        <i x="314" s="1" nd="1"/>
        <i x="160" s="1" nd="1"/>
        <i x="21" s="1" nd="1"/>
        <i x="163" s="1" nd="1"/>
        <i x="246" s="1" nd="1"/>
        <i x="256" s="1" nd="1"/>
        <i x="107" s="1" nd="1"/>
        <i x="264" s="1" nd="1"/>
        <i x="115" s="1" nd="1"/>
        <i x="272" s="1" nd="1"/>
        <i x="129" s="1" nd="1"/>
        <i x="285" s="1" nd="1"/>
        <i x="134" s="1" nd="1"/>
        <i x="290" s="1" nd="1"/>
        <i x="140" s="1" nd="1"/>
        <i x="301" s="1" nd="1"/>
        <i x="151" s="1" nd="1"/>
        <i x="306" s="1" nd="1"/>
        <i x="154" s="1" nd="1"/>
        <i x="310" s="1" nd="1"/>
        <i x="161" s="1" nd="1"/>
        <i x="22" s="1" nd="1"/>
        <i x="164" s="1" nd="1"/>
        <i x="23" s="1" nd="1"/>
        <i x="165" s="1" nd="1"/>
        <i x="2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4" style="SlicerStyleOther1" rowHeight="241300"/>
</slicers>
</file>

<file path=xl/tables/table1.xml><?xml version="1.0" encoding="utf-8"?>
<table xmlns="http://schemas.openxmlformats.org/spreadsheetml/2006/main" id="1" name="FÍSICOS" displayName="FÍSICOS" ref="A1:I301" totalsRowShown="0" headerRowDxfId="31" dataDxfId="29" headerRowBorderDxfId="30" tableBorderDxfId="28">
  <autoFilter ref="A1:I301"/>
  <tableColumns count="9">
    <tableColumn id="1" name="Clave" dataDxfId="27"/>
    <tableColumn id="2" name="Tipo de producto" dataDxfId="26"/>
    <tableColumn id="3" name="Lugar de entrega" dataDxfId="25"/>
    <tableColumn id="4" name="Último precio_x000a_(cts Dlr/lb)" dataDxfId="24"/>
    <tableColumn id="5" name="Cambio neto" dataDxfId="23"/>
    <tableColumn id="6" name="Precio anterior_x000a_(cts Dlr/lb)" dataDxfId="22"/>
    <tableColumn id="7" name="Día actual" dataDxfId="21"/>
    <tableColumn id="8" name="Día anterior" dataDxfId="20"/>
    <tableColumn id="9" name="DÍA DE REPORTE" dataDxfId="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showGridLines="0" tabSelected="1" zoomScale="115" zoomScaleNormal="115" workbookViewId="0">
      <pane ySplit="1" topLeftCell="A279" activePane="bottomLeft" state="frozen"/>
      <selection pane="bottomLeft" activeCell="A287" sqref="A287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117.9</v>
      </c>
      <c r="E2" s="7">
        <v>-6.0698027314112189E-3</v>
      </c>
      <c r="F2" s="16">
        <v>118.62</v>
      </c>
      <c r="G2" s="17">
        <v>44956</v>
      </c>
      <c r="H2" s="35">
        <v>44953</v>
      </c>
      <c r="I2" s="19">
        <v>44957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182.9</v>
      </c>
      <c r="E3" s="8">
        <v>2.7412280701754384E-3</v>
      </c>
      <c r="F3" s="11">
        <v>182.4</v>
      </c>
      <c r="G3" s="12">
        <v>44956</v>
      </c>
      <c r="H3" s="36">
        <v>44953</v>
      </c>
      <c r="I3" s="20">
        <v>44957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242.9</v>
      </c>
      <c r="E4" s="8">
        <v>2.0627062706270625E-3</v>
      </c>
      <c r="F4" s="11">
        <v>242.4</v>
      </c>
      <c r="G4" s="12">
        <v>44956</v>
      </c>
      <c r="H4" s="36">
        <v>44953</v>
      </c>
      <c r="I4" s="20">
        <v>44957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244.9</v>
      </c>
      <c r="E5" s="8">
        <v>2.0458265139116204E-3</v>
      </c>
      <c r="F5" s="11">
        <v>244.4</v>
      </c>
      <c r="G5" s="12">
        <v>44956</v>
      </c>
      <c r="H5" s="36">
        <v>44953</v>
      </c>
      <c r="I5" s="20">
        <v>44957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216.9</v>
      </c>
      <c r="E6" s="8">
        <v>2.3105360443622918E-3</v>
      </c>
      <c r="F6" s="11">
        <v>216.4</v>
      </c>
      <c r="G6" s="12">
        <v>44956</v>
      </c>
      <c r="H6" s="36">
        <v>44953</v>
      </c>
      <c r="I6" s="20">
        <v>44957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207.9</v>
      </c>
      <c r="E7" s="8">
        <v>2.4108003857280617E-3</v>
      </c>
      <c r="F7" s="11">
        <v>207.4</v>
      </c>
      <c r="G7" s="12">
        <v>44956</v>
      </c>
      <c r="H7" s="36">
        <v>44953</v>
      </c>
      <c r="I7" s="20">
        <v>44957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219.9</v>
      </c>
      <c r="E8" s="8">
        <v>2.2789425706472195E-3</v>
      </c>
      <c r="F8" s="11">
        <v>219.4</v>
      </c>
      <c r="G8" s="12">
        <v>44956</v>
      </c>
      <c r="H8" s="36">
        <v>44953</v>
      </c>
      <c r="I8" s="20">
        <v>44957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235.9</v>
      </c>
      <c r="E9" s="8">
        <v>2.1240441801189465E-3</v>
      </c>
      <c r="F9" s="11">
        <v>235.4</v>
      </c>
      <c r="G9" s="12">
        <v>44956</v>
      </c>
      <c r="H9" s="36">
        <v>44953</v>
      </c>
      <c r="I9" s="20">
        <v>44957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176.9</v>
      </c>
      <c r="E10" s="8">
        <v>2.8344671201814059E-3</v>
      </c>
      <c r="F10" s="11">
        <v>176.4</v>
      </c>
      <c r="G10" s="12">
        <v>44956</v>
      </c>
      <c r="H10" s="36">
        <v>44953</v>
      </c>
      <c r="I10" s="20">
        <v>44957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121.9</v>
      </c>
      <c r="E11" s="8">
        <v>-5.8717990539879205E-3</v>
      </c>
      <c r="F11" s="11">
        <v>122.62</v>
      </c>
      <c r="G11" s="12">
        <v>44956</v>
      </c>
      <c r="H11" s="36">
        <v>44953</v>
      </c>
      <c r="I11" s="20">
        <v>44957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132.9</v>
      </c>
      <c r="E12" s="8">
        <v>-5.3884149079479037E-3</v>
      </c>
      <c r="F12" s="11">
        <v>133.62</v>
      </c>
      <c r="G12" s="12">
        <v>44956</v>
      </c>
      <c r="H12" s="36">
        <v>44953</v>
      </c>
      <c r="I12" s="20">
        <v>44957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215.9</v>
      </c>
      <c r="E13" s="8">
        <v>2.321262766945218E-3</v>
      </c>
      <c r="F13" s="11">
        <v>215.4</v>
      </c>
      <c r="G13" s="12">
        <v>44956</v>
      </c>
      <c r="H13" s="36">
        <v>44953</v>
      </c>
      <c r="I13" s="20">
        <v>44957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44957</v>
      </c>
      <c r="H14" s="36">
        <v>44956</v>
      </c>
      <c r="I14" s="20">
        <v>44957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78</v>
      </c>
      <c r="E15" s="8">
        <v>0</v>
      </c>
      <c r="F15" s="11">
        <v>78</v>
      </c>
      <c r="G15" s="12">
        <v>44957</v>
      </c>
      <c r="H15" s="36">
        <v>44956</v>
      </c>
      <c r="I15" s="20">
        <v>44957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214.9</v>
      </c>
      <c r="E16" s="32">
        <v>2.3320895522388058E-3</v>
      </c>
      <c r="F16" s="31">
        <v>214.4</v>
      </c>
      <c r="G16" s="33">
        <v>44956</v>
      </c>
      <c r="H16" s="37">
        <v>44953</v>
      </c>
      <c r="I16" s="34">
        <v>44957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121.07</v>
      </c>
      <c r="E17" s="21">
        <f>(FÍSICOS[[#This Row],[Último precio
(cts Dlr/lb)]]-FÍSICOS[[#This Row],[Precio anterior
(cts Dlr/lb)]])/FÍSICOS[[#This Row],[Precio anterior
(cts Dlr/lb)]]</f>
        <v>2.6887192536047391E-2</v>
      </c>
      <c r="F17" s="16">
        <f t="shared" ref="F17:F48" si="0">D2</f>
        <v>117.9</v>
      </c>
      <c r="G17" s="17">
        <v>44957</v>
      </c>
      <c r="H17" s="18">
        <f t="shared" ref="H17:H48" si="1">G2</f>
        <v>44956</v>
      </c>
      <c r="I17" s="19">
        <v>44958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194.25</v>
      </c>
      <c r="E18" s="22">
        <f>(FÍSICOS[[#This Row],[Último precio
(cts Dlr/lb)]]-FÍSICOS[[#This Row],[Precio anterior
(cts Dlr/lb)]])/FÍSICOS[[#This Row],[Precio anterior
(cts Dlr/lb)]]</f>
        <v>6.2055768179332935E-2</v>
      </c>
      <c r="F18" s="11">
        <f t="shared" si="0"/>
        <v>182.9</v>
      </c>
      <c r="G18" s="12">
        <v>44957</v>
      </c>
      <c r="H18" s="13">
        <f t="shared" si="1"/>
        <v>44956</v>
      </c>
      <c r="I18" s="20">
        <v>44958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254.25</v>
      </c>
      <c r="E19" s="22">
        <f>(FÍSICOS[[#This Row],[Último precio
(cts Dlr/lb)]]-FÍSICOS[[#This Row],[Precio anterior
(cts Dlr/lb)]])/FÍSICOS[[#This Row],[Precio anterior
(cts Dlr/lb)]]</f>
        <v>4.6727048167970332E-2</v>
      </c>
      <c r="F19" s="11">
        <f t="shared" si="0"/>
        <v>242.9</v>
      </c>
      <c r="G19" s="12">
        <v>44957</v>
      </c>
      <c r="H19" s="13">
        <f t="shared" si="1"/>
        <v>44956</v>
      </c>
      <c r="I19" s="20">
        <v>44958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256.25</v>
      </c>
      <c r="E20" s="22">
        <f>(FÍSICOS[[#This Row],[Último precio
(cts Dlr/lb)]]-FÍSICOS[[#This Row],[Precio anterior
(cts Dlr/lb)]])/FÍSICOS[[#This Row],[Precio anterior
(cts Dlr/lb)]]</f>
        <v>4.6345447121273968E-2</v>
      </c>
      <c r="F20" s="11">
        <f t="shared" si="0"/>
        <v>244.9</v>
      </c>
      <c r="G20" s="12">
        <v>44957</v>
      </c>
      <c r="H20" s="13">
        <f t="shared" si="1"/>
        <v>44956</v>
      </c>
      <c r="I20" s="20">
        <v>44958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228.25</v>
      </c>
      <c r="E21" s="22">
        <f>(FÍSICOS[[#This Row],[Último precio
(cts Dlr/lb)]]-FÍSICOS[[#This Row],[Precio anterior
(cts Dlr/lb)]])/FÍSICOS[[#This Row],[Precio anterior
(cts Dlr/lb)]]</f>
        <v>5.232826187183031E-2</v>
      </c>
      <c r="F21" s="11">
        <f t="shared" si="0"/>
        <v>216.9</v>
      </c>
      <c r="G21" s="12">
        <v>44957</v>
      </c>
      <c r="H21" s="13">
        <f t="shared" si="1"/>
        <v>44956</v>
      </c>
      <c r="I21" s="20">
        <v>44958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219.25</v>
      </c>
      <c r="E22" s="22">
        <f>(FÍSICOS[[#This Row],[Último precio
(cts Dlr/lb)]]-FÍSICOS[[#This Row],[Precio anterior
(cts Dlr/lb)]])/FÍSICOS[[#This Row],[Precio anterior
(cts Dlr/lb)]]</f>
        <v>5.4593554593554562E-2</v>
      </c>
      <c r="F22" s="11">
        <f t="shared" si="0"/>
        <v>207.9</v>
      </c>
      <c r="G22" s="12">
        <v>44957</v>
      </c>
      <c r="H22" s="13">
        <f t="shared" si="1"/>
        <v>44956</v>
      </c>
      <c r="I22" s="20">
        <v>44958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231.25</v>
      </c>
      <c r="E23" s="22">
        <f>(FÍSICOS[[#This Row],[Último precio
(cts Dlr/lb)]]-FÍSICOS[[#This Row],[Precio anterior
(cts Dlr/lb)]])/FÍSICOS[[#This Row],[Precio anterior
(cts Dlr/lb)]]</f>
        <v>5.1614370168258275E-2</v>
      </c>
      <c r="F23" s="11">
        <f t="shared" si="0"/>
        <v>219.9</v>
      </c>
      <c r="G23" s="12">
        <v>44957</v>
      </c>
      <c r="H23" s="13">
        <f t="shared" si="1"/>
        <v>44956</v>
      </c>
      <c r="I23" s="20">
        <v>44958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247.25</v>
      </c>
      <c r="E24" s="22">
        <f>(FÍSICOS[[#This Row],[Último precio
(cts Dlr/lb)]]-FÍSICOS[[#This Row],[Precio anterior
(cts Dlr/lb)]])/FÍSICOS[[#This Row],[Precio anterior
(cts Dlr/lb)]]</f>
        <v>4.8113607460788445E-2</v>
      </c>
      <c r="F24" s="11">
        <f t="shared" si="0"/>
        <v>235.9</v>
      </c>
      <c r="G24" s="12">
        <v>44957</v>
      </c>
      <c r="H24" s="13">
        <f t="shared" si="1"/>
        <v>44956</v>
      </c>
      <c r="I24" s="20">
        <v>44958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188.25</v>
      </c>
      <c r="E25" s="22">
        <f>(FÍSICOS[[#This Row],[Último precio
(cts Dlr/lb)]]-FÍSICOS[[#This Row],[Precio anterior
(cts Dlr/lb)]])/FÍSICOS[[#This Row],[Precio anterior
(cts Dlr/lb)]]</f>
        <v>6.4160542679479904E-2</v>
      </c>
      <c r="F25" s="11">
        <f t="shared" si="0"/>
        <v>176.9</v>
      </c>
      <c r="G25" s="12">
        <v>44957</v>
      </c>
      <c r="H25" s="13">
        <f t="shared" si="1"/>
        <v>44956</v>
      </c>
      <c r="I25" s="20">
        <v>44958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125.07</v>
      </c>
      <c r="E26" s="22">
        <f>(FÍSICOS[[#This Row],[Último precio
(cts Dlr/lb)]]-FÍSICOS[[#This Row],[Precio anterior
(cts Dlr/lb)]])/FÍSICOS[[#This Row],[Precio anterior
(cts Dlr/lb)]]</f>
        <v>2.6004922067268149E-2</v>
      </c>
      <c r="F26" s="11">
        <f t="shared" si="0"/>
        <v>121.9</v>
      </c>
      <c r="G26" s="12">
        <v>44957</v>
      </c>
      <c r="H26" s="13">
        <f t="shared" si="1"/>
        <v>44956</v>
      </c>
      <c r="I26" s="20">
        <v>44958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136.07</v>
      </c>
      <c r="E27" s="22">
        <f>(FÍSICOS[[#This Row],[Último precio
(cts Dlr/lb)]]-FÍSICOS[[#This Row],[Precio anterior
(cts Dlr/lb)]])/FÍSICOS[[#This Row],[Precio anterior
(cts Dlr/lb)]]</f>
        <v>2.3852520692249718E-2</v>
      </c>
      <c r="F27" s="11">
        <f t="shared" si="0"/>
        <v>132.9</v>
      </c>
      <c r="G27" s="12">
        <v>44957</v>
      </c>
      <c r="H27" s="13">
        <f t="shared" si="1"/>
        <v>44956</v>
      </c>
      <c r="I27" s="20">
        <v>44958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227.25</v>
      </c>
      <c r="E28" s="22">
        <f>(FÍSICOS[[#This Row],[Último precio
(cts Dlr/lb)]]-FÍSICOS[[#This Row],[Precio anterior
(cts Dlr/lb)]])/FÍSICOS[[#This Row],[Precio anterior
(cts Dlr/lb)]]</f>
        <v>5.2570634553033783E-2</v>
      </c>
      <c r="F28" s="11">
        <f t="shared" si="0"/>
        <v>215.9</v>
      </c>
      <c r="G28" s="12">
        <v>44957</v>
      </c>
      <c r="H28" s="13">
        <f t="shared" si="1"/>
        <v>44956</v>
      </c>
      <c r="I28" s="20">
        <v>44958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85</v>
      </c>
      <c r="G29" s="12">
        <v>44958</v>
      </c>
      <c r="H29" s="13">
        <f t="shared" si="1"/>
        <v>44957</v>
      </c>
      <c r="I29" s="20">
        <v>44958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78</v>
      </c>
      <c r="G30" s="12">
        <v>44958</v>
      </c>
      <c r="H30" s="13">
        <f t="shared" si="1"/>
        <v>44957</v>
      </c>
      <c r="I30" s="20">
        <v>44958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226.25</v>
      </c>
      <c r="E31" s="22">
        <f>(FÍSICOS[[#This Row],[Último precio
(cts Dlr/lb)]]-FÍSICOS[[#This Row],[Precio anterior
(cts Dlr/lb)]])/FÍSICOS[[#This Row],[Precio anterior
(cts Dlr/lb)]]</f>
        <v>5.2815262912982754E-2</v>
      </c>
      <c r="F31" s="11">
        <f t="shared" si="0"/>
        <v>214.9</v>
      </c>
      <c r="G31" s="33">
        <v>44957</v>
      </c>
      <c r="H31" s="13">
        <f t="shared" si="1"/>
        <v>44956</v>
      </c>
      <c r="I31" s="34">
        <v>44958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118.62</v>
      </c>
      <c r="E32" s="42">
        <f>(FÍSICOS[[#This Row],[Último precio
(cts Dlr/lb)]]-FÍSICOS[[#This Row],[Precio anterior
(cts Dlr/lb)]])/FÍSICOS[[#This Row],[Precio anterior
(cts Dlr/lb)]]</f>
        <v>-2.023622697612942E-2</v>
      </c>
      <c r="F32" s="41">
        <f t="shared" si="0"/>
        <v>121.07</v>
      </c>
      <c r="G32" s="43">
        <v>44958</v>
      </c>
      <c r="H32" s="44">
        <f t="shared" si="1"/>
        <v>44957</v>
      </c>
      <c r="I32" s="46">
        <v>44959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188.4</v>
      </c>
      <c r="E33" s="32">
        <f>(FÍSICOS[[#This Row],[Último precio
(cts Dlr/lb)]]-FÍSICOS[[#This Row],[Precio anterior
(cts Dlr/lb)]])/FÍSICOS[[#This Row],[Precio anterior
(cts Dlr/lb)]]</f>
        <v>-3.0115830115830088E-2</v>
      </c>
      <c r="F33" s="31">
        <f t="shared" si="0"/>
        <v>194.25</v>
      </c>
      <c r="G33" s="33">
        <v>44958</v>
      </c>
      <c r="H33" s="45">
        <f t="shared" si="1"/>
        <v>44957</v>
      </c>
      <c r="I33" s="34">
        <v>44959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248.4</v>
      </c>
      <c r="E34" s="32">
        <f>(FÍSICOS[[#This Row],[Último precio
(cts Dlr/lb)]]-FÍSICOS[[#This Row],[Precio anterior
(cts Dlr/lb)]])/FÍSICOS[[#This Row],[Precio anterior
(cts Dlr/lb)]]</f>
        <v>-2.3008849557522103E-2</v>
      </c>
      <c r="F34" s="31">
        <f t="shared" si="0"/>
        <v>254.25</v>
      </c>
      <c r="G34" s="33">
        <v>44958</v>
      </c>
      <c r="H34" s="45">
        <f t="shared" si="1"/>
        <v>44957</v>
      </c>
      <c r="I34" s="34">
        <v>44959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250.4</v>
      </c>
      <c r="E35" s="32">
        <f>(FÍSICOS[[#This Row],[Último precio
(cts Dlr/lb)]]-FÍSICOS[[#This Row],[Precio anterior
(cts Dlr/lb)]])/FÍSICOS[[#This Row],[Precio anterior
(cts Dlr/lb)]]</f>
        <v>-2.2829268292682905E-2</v>
      </c>
      <c r="F35" s="31">
        <f t="shared" si="0"/>
        <v>256.25</v>
      </c>
      <c r="G35" s="33">
        <v>44958</v>
      </c>
      <c r="H35" s="45">
        <f t="shared" si="1"/>
        <v>44957</v>
      </c>
      <c r="I35" s="34">
        <v>44959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222.4</v>
      </c>
      <c r="E36" s="32">
        <f>(FÍSICOS[[#This Row],[Último precio
(cts Dlr/lb)]]-FÍSICOS[[#This Row],[Precio anterior
(cts Dlr/lb)]])/FÍSICOS[[#This Row],[Precio anterior
(cts Dlr/lb)]]</f>
        <v>-2.5629791894852112E-2</v>
      </c>
      <c r="F36" s="31">
        <f t="shared" si="0"/>
        <v>228.25</v>
      </c>
      <c r="G36" s="33">
        <v>44958</v>
      </c>
      <c r="H36" s="45">
        <f t="shared" si="1"/>
        <v>44957</v>
      </c>
      <c r="I36" s="34">
        <v>44959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213.4</v>
      </c>
      <c r="E37" s="32">
        <f>(FÍSICOS[[#This Row],[Último precio
(cts Dlr/lb)]]-FÍSICOS[[#This Row],[Precio anterior
(cts Dlr/lb)]])/FÍSICOS[[#This Row],[Precio anterior
(cts Dlr/lb)]]</f>
        <v>-2.6681870011402483E-2</v>
      </c>
      <c r="F37" s="31">
        <f t="shared" si="0"/>
        <v>219.25</v>
      </c>
      <c r="G37" s="33">
        <v>44958</v>
      </c>
      <c r="H37" s="45">
        <f t="shared" si="1"/>
        <v>44957</v>
      </c>
      <c r="I37" s="34">
        <v>44959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225.4</v>
      </c>
      <c r="E38" s="32">
        <f>(FÍSICOS[[#This Row],[Último precio
(cts Dlr/lb)]]-FÍSICOS[[#This Row],[Precio anterior
(cts Dlr/lb)]])/FÍSICOS[[#This Row],[Precio anterior
(cts Dlr/lb)]]</f>
        <v>-2.5297297297297273E-2</v>
      </c>
      <c r="F38" s="31">
        <f t="shared" si="0"/>
        <v>231.25</v>
      </c>
      <c r="G38" s="33">
        <v>44958</v>
      </c>
      <c r="H38" s="45">
        <f t="shared" si="1"/>
        <v>44957</v>
      </c>
      <c r="I38" s="34">
        <v>44959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241.4</v>
      </c>
      <c r="E39" s="32">
        <f>(FÍSICOS[[#This Row],[Último precio
(cts Dlr/lb)]]-FÍSICOS[[#This Row],[Precio anterior
(cts Dlr/lb)]])/FÍSICOS[[#This Row],[Precio anterior
(cts Dlr/lb)]]</f>
        <v>-2.3660262891809888E-2</v>
      </c>
      <c r="F39" s="31">
        <f t="shared" si="0"/>
        <v>247.25</v>
      </c>
      <c r="G39" s="33">
        <v>44958</v>
      </c>
      <c r="H39" s="45">
        <f t="shared" si="1"/>
        <v>44957</v>
      </c>
      <c r="I39" s="34">
        <v>44959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182.4</v>
      </c>
      <c r="E40" s="32">
        <f>(FÍSICOS[[#This Row],[Último precio
(cts Dlr/lb)]]-FÍSICOS[[#This Row],[Precio anterior
(cts Dlr/lb)]])/FÍSICOS[[#This Row],[Precio anterior
(cts Dlr/lb)]]</f>
        <v>-3.1075697211155349E-2</v>
      </c>
      <c r="F40" s="31">
        <f t="shared" si="0"/>
        <v>188.25</v>
      </c>
      <c r="G40" s="33">
        <v>44958</v>
      </c>
      <c r="H40" s="45">
        <f t="shared" si="1"/>
        <v>44957</v>
      </c>
      <c r="I40" s="34">
        <v>44959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122.62</v>
      </c>
      <c r="E41" s="32">
        <f>(FÍSICOS[[#This Row],[Último precio
(cts Dlr/lb)]]-FÍSICOS[[#This Row],[Precio anterior
(cts Dlr/lb)]])/FÍSICOS[[#This Row],[Precio anterior
(cts Dlr/lb)]]</f>
        <v>-1.9589030143119763E-2</v>
      </c>
      <c r="F41" s="31">
        <f t="shared" si="0"/>
        <v>125.07</v>
      </c>
      <c r="G41" s="33">
        <v>44958</v>
      </c>
      <c r="H41" s="45">
        <f t="shared" si="1"/>
        <v>44957</v>
      </c>
      <c r="I41" s="34">
        <v>44959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133.62</v>
      </c>
      <c r="E42" s="32">
        <f>(FÍSICOS[[#This Row],[Último precio
(cts Dlr/lb)]]-FÍSICOS[[#This Row],[Precio anterior
(cts Dlr/lb)]])/FÍSICOS[[#This Row],[Precio anterior
(cts Dlr/lb)]]</f>
        <v>-1.8005438377305717E-2</v>
      </c>
      <c r="F42" s="31">
        <f t="shared" si="0"/>
        <v>136.07</v>
      </c>
      <c r="G42" s="33">
        <v>44958</v>
      </c>
      <c r="H42" s="45">
        <f t="shared" si="1"/>
        <v>44957</v>
      </c>
      <c r="I42" s="34">
        <v>44959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221.4</v>
      </c>
      <c r="E43" s="32">
        <f>(FÍSICOS[[#This Row],[Último precio
(cts Dlr/lb)]]-FÍSICOS[[#This Row],[Precio anterior
(cts Dlr/lb)]])/FÍSICOS[[#This Row],[Precio anterior
(cts Dlr/lb)]]</f>
        <v>-2.5742574257425717E-2</v>
      </c>
      <c r="F43" s="31">
        <f t="shared" si="0"/>
        <v>227.25</v>
      </c>
      <c r="G43" s="33">
        <v>44958</v>
      </c>
      <c r="H43" s="45">
        <f t="shared" si="1"/>
        <v>44957</v>
      </c>
      <c r="I43" s="34">
        <v>44959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0"/>
        <v>85</v>
      </c>
      <c r="G44" s="33">
        <v>44959</v>
      </c>
      <c r="H44" s="45">
        <f t="shared" si="1"/>
        <v>44958</v>
      </c>
      <c r="I44" s="34">
        <v>44959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78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0"/>
        <v>78</v>
      </c>
      <c r="G45" s="33">
        <v>44959</v>
      </c>
      <c r="H45" s="45">
        <f t="shared" si="1"/>
        <v>44958</v>
      </c>
      <c r="I45" s="34">
        <v>44959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220.4</v>
      </c>
      <c r="E46" s="32">
        <f>(FÍSICOS[[#This Row],[Último precio
(cts Dlr/lb)]]-FÍSICOS[[#This Row],[Precio anterior
(cts Dlr/lb)]])/FÍSICOS[[#This Row],[Precio anterior
(cts Dlr/lb)]]</f>
        <v>-2.5856353591160196E-2</v>
      </c>
      <c r="F46" s="31">
        <f t="shared" si="0"/>
        <v>226.25</v>
      </c>
      <c r="G46" s="33">
        <v>44958</v>
      </c>
      <c r="H46" s="45">
        <f t="shared" si="1"/>
        <v>44957</v>
      </c>
      <c r="I46" s="34">
        <v>44959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118.44</v>
      </c>
      <c r="E47" s="42">
        <f>(FÍSICOS[[#This Row],[Último precio
(cts Dlr/lb)]]-FÍSICOS[[#This Row],[Precio anterior
(cts Dlr/lb)]])/FÍSICOS[[#This Row],[Precio anterior
(cts Dlr/lb)]]</f>
        <v>-1.5174506828528648E-3</v>
      </c>
      <c r="F47" s="41">
        <f t="shared" si="0"/>
        <v>118.62</v>
      </c>
      <c r="G47" s="43">
        <v>44959</v>
      </c>
      <c r="H47" s="44">
        <f t="shared" si="1"/>
        <v>44958</v>
      </c>
      <c r="I47" s="46">
        <v>44960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192.4</v>
      </c>
      <c r="E48" s="32">
        <f>(FÍSICOS[[#This Row],[Último precio
(cts Dlr/lb)]]-FÍSICOS[[#This Row],[Precio anterior
(cts Dlr/lb)]])/FÍSICOS[[#This Row],[Precio anterior
(cts Dlr/lb)]]</f>
        <v>2.1231422505307854E-2</v>
      </c>
      <c r="F48" s="31">
        <f t="shared" si="0"/>
        <v>188.4</v>
      </c>
      <c r="G48" s="33">
        <v>44959</v>
      </c>
      <c r="H48" s="45">
        <f t="shared" si="1"/>
        <v>44958</v>
      </c>
      <c r="I48" s="34">
        <v>44960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250.4</v>
      </c>
      <c r="E49" s="32">
        <f>(FÍSICOS[[#This Row],[Último precio
(cts Dlr/lb)]]-FÍSICOS[[#This Row],[Precio anterior
(cts Dlr/lb)]])/FÍSICOS[[#This Row],[Precio anterior
(cts Dlr/lb)]]</f>
        <v>8.0515297906602248E-3</v>
      </c>
      <c r="F49" s="31">
        <f t="shared" ref="F49:F80" si="2">D34</f>
        <v>248.4</v>
      </c>
      <c r="G49" s="33">
        <v>44959</v>
      </c>
      <c r="H49" s="45">
        <f t="shared" ref="H49:H80" si="3">G34</f>
        <v>44958</v>
      </c>
      <c r="I49" s="34">
        <v>44960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252.4</v>
      </c>
      <c r="E50" s="32">
        <f>(FÍSICOS[[#This Row],[Último precio
(cts Dlr/lb)]]-FÍSICOS[[#This Row],[Precio anterior
(cts Dlr/lb)]])/FÍSICOS[[#This Row],[Precio anterior
(cts Dlr/lb)]]</f>
        <v>7.9872204472843447E-3</v>
      </c>
      <c r="F50" s="31">
        <f t="shared" si="2"/>
        <v>250.4</v>
      </c>
      <c r="G50" s="33">
        <v>44959</v>
      </c>
      <c r="H50" s="45">
        <f t="shared" si="3"/>
        <v>44958</v>
      </c>
      <c r="I50" s="34">
        <v>44960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224.4</v>
      </c>
      <c r="E51" s="32">
        <f>(FÍSICOS[[#This Row],[Último precio
(cts Dlr/lb)]]-FÍSICOS[[#This Row],[Precio anterior
(cts Dlr/lb)]])/FÍSICOS[[#This Row],[Precio anterior
(cts Dlr/lb)]]</f>
        <v>8.9928057553956831E-3</v>
      </c>
      <c r="F51" s="31">
        <f t="shared" si="2"/>
        <v>222.4</v>
      </c>
      <c r="G51" s="33">
        <v>44959</v>
      </c>
      <c r="H51" s="45">
        <f t="shared" si="3"/>
        <v>44958</v>
      </c>
      <c r="I51" s="34">
        <v>44960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216.4</v>
      </c>
      <c r="E52" s="32">
        <f>(FÍSICOS[[#This Row],[Último precio
(cts Dlr/lb)]]-FÍSICOS[[#This Row],[Precio anterior
(cts Dlr/lb)]])/FÍSICOS[[#This Row],[Precio anterior
(cts Dlr/lb)]]</f>
        <v>1.4058106841611996E-2</v>
      </c>
      <c r="F52" s="31">
        <f t="shared" si="2"/>
        <v>213.4</v>
      </c>
      <c r="G52" s="33">
        <v>44959</v>
      </c>
      <c r="H52" s="45">
        <f t="shared" si="3"/>
        <v>44958</v>
      </c>
      <c r="I52" s="34">
        <v>44960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228.4</v>
      </c>
      <c r="E53" s="32">
        <f>(FÍSICOS[[#This Row],[Último precio
(cts Dlr/lb)]]-FÍSICOS[[#This Row],[Precio anterior
(cts Dlr/lb)]])/FÍSICOS[[#This Row],[Precio anterior
(cts Dlr/lb)]]</f>
        <v>1.3309671694764862E-2</v>
      </c>
      <c r="F53" s="31">
        <f t="shared" si="2"/>
        <v>225.4</v>
      </c>
      <c r="G53" s="33">
        <v>44959</v>
      </c>
      <c r="H53" s="45">
        <f t="shared" si="3"/>
        <v>44958</v>
      </c>
      <c r="I53" s="34">
        <v>44960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243.4</v>
      </c>
      <c r="E54" s="32">
        <f>(FÍSICOS[[#This Row],[Último precio
(cts Dlr/lb)]]-FÍSICOS[[#This Row],[Precio anterior
(cts Dlr/lb)]])/FÍSICOS[[#This Row],[Precio anterior
(cts Dlr/lb)]]</f>
        <v>8.2850041425020712E-3</v>
      </c>
      <c r="F54" s="31">
        <f t="shared" si="2"/>
        <v>241.4</v>
      </c>
      <c r="G54" s="33">
        <v>44959</v>
      </c>
      <c r="H54" s="45">
        <f t="shared" si="3"/>
        <v>44958</v>
      </c>
      <c r="I54" s="34">
        <v>44960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186.4</v>
      </c>
      <c r="E55" s="32">
        <f>(FÍSICOS[[#This Row],[Último precio
(cts Dlr/lb)]]-FÍSICOS[[#This Row],[Precio anterior
(cts Dlr/lb)]])/FÍSICOS[[#This Row],[Precio anterior
(cts Dlr/lb)]]</f>
        <v>2.1929824561403508E-2</v>
      </c>
      <c r="F55" s="31">
        <f t="shared" si="2"/>
        <v>182.4</v>
      </c>
      <c r="G55" s="33">
        <v>44959</v>
      </c>
      <c r="H55" s="45">
        <f t="shared" si="3"/>
        <v>44958</v>
      </c>
      <c r="I55" s="34">
        <v>44960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122.44</v>
      </c>
      <c r="E56" s="32">
        <f>(FÍSICOS[[#This Row],[Último precio
(cts Dlr/lb)]]-FÍSICOS[[#This Row],[Precio anterior
(cts Dlr/lb)]])/FÍSICOS[[#This Row],[Precio anterior
(cts Dlr/lb)]]</f>
        <v>-1.467949763497038E-3</v>
      </c>
      <c r="F56" s="31">
        <f t="shared" si="2"/>
        <v>122.62</v>
      </c>
      <c r="G56" s="33">
        <v>44959</v>
      </c>
      <c r="H56" s="45">
        <f t="shared" si="3"/>
        <v>44958</v>
      </c>
      <c r="I56" s="34">
        <v>44960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134.44</v>
      </c>
      <c r="E57" s="32">
        <f>(FÍSICOS[[#This Row],[Último precio
(cts Dlr/lb)]]-FÍSICOS[[#This Row],[Precio anterior
(cts Dlr/lb)]])/FÍSICOS[[#This Row],[Precio anterior
(cts Dlr/lb)]]</f>
        <v>6.1368058673850704E-3</v>
      </c>
      <c r="F57" s="31">
        <f t="shared" si="2"/>
        <v>133.62</v>
      </c>
      <c r="G57" s="33">
        <v>44959</v>
      </c>
      <c r="H57" s="45">
        <f t="shared" si="3"/>
        <v>44958</v>
      </c>
      <c r="I57" s="34">
        <v>44960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223.4</v>
      </c>
      <c r="E58" s="32">
        <f>(FÍSICOS[[#This Row],[Último precio
(cts Dlr/lb)]]-FÍSICOS[[#This Row],[Precio anterior
(cts Dlr/lb)]])/FÍSICOS[[#This Row],[Precio anterior
(cts Dlr/lb)]]</f>
        <v>9.0334236675700084E-3</v>
      </c>
      <c r="F58" s="31">
        <f t="shared" si="2"/>
        <v>221.4</v>
      </c>
      <c r="G58" s="33">
        <v>44959</v>
      </c>
      <c r="H58" s="45">
        <f t="shared" si="3"/>
        <v>44958</v>
      </c>
      <c r="I58" s="34">
        <v>44960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2"/>
        <v>85</v>
      </c>
      <c r="G59" s="33">
        <v>44960</v>
      </c>
      <c r="H59" s="45">
        <f t="shared" si="3"/>
        <v>44959</v>
      </c>
      <c r="I59" s="34">
        <v>44960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78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2"/>
        <v>78</v>
      </c>
      <c r="G60" s="33">
        <v>44960</v>
      </c>
      <c r="H60" s="45">
        <f t="shared" si="3"/>
        <v>44959</v>
      </c>
      <c r="I60" s="34">
        <v>44960</v>
      </c>
    </row>
    <row r="61" spans="1:9" ht="18.75" thickBot="1" x14ac:dyDescent="0.4">
      <c r="A61" s="29" t="s">
        <v>48</v>
      </c>
      <c r="B61" s="30" t="s">
        <v>47</v>
      </c>
      <c r="C61" s="31" t="s">
        <v>21</v>
      </c>
      <c r="D61" s="31">
        <v>222.4</v>
      </c>
      <c r="E61" s="32">
        <f>(FÍSICOS[[#This Row],[Último precio
(cts Dlr/lb)]]-FÍSICOS[[#This Row],[Precio anterior
(cts Dlr/lb)]])/FÍSICOS[[#This Row],[Precio anterior
(cts Dlr/lb)]]</f>
        <v>9.0744101633393835E-3</v>
      </c>
      <c r="F61" s="31">
        <f t="shared" si="2"/>
        <v>220.4</v>
      </c>
      <c r="G61" s="33">
        <v>44959</v>
      </c>
      <c r="H61" s="45">
        <f t="shared" si="3"/>
        <v>44958</v>
      </c>
      <c r="I61" s="34">
        <v>44960</v>
      </c>
    </row>
    <row r="62" spans="1:9" x14ac:dyDescent="0.35">
      <c r="A62" s="38" t="s">
        <v>6</v>
      </c>
      <c r="B62" s="39" t="s">
        <v>20</v>
      </c>
      <c r="C62" s="41" t="s">
        <v>21</v>
      </c>
      <c r="D62" s="41">
        <v>117.62</v>
      </c>
      <c r="E62" s="42">
        <f>(FÍSICOS[[#This Row],[Último precio
(cts Dlr/lb)]]-FÍSICOS[[#This Row],[Precio anterior
(cts Dlr/lb)]])/FÍSICOS[[#This Row],[Precio anterior
(cts Dlr/lb)]]</f>
        <v>-6.9233367105706956E-3</v>
      </c>
      <c r="F62" s="41">
        <f t="shared" si="2"/>
        <v>118.44</v>
      </c>
      <c r="G62" s="43">
        <v>44960</v>
      </c>
      <c r="H62" s="44">
        <f t="shared" si="3"/>
        <v>44959</v>
      </c>
      <c r="I62" s="46">
        <v>44963</v>
      </c>
    </row>
    <row r="63" spans="1:9" x14ac:dyDescent="0.35">
      <c r="A63" s="29" t="s">
        <v>7</v>
      </c>
      <c r="B63" s="40" t="s">
        <v>22</v>
      </c>
      <c r="C63" s="31" t="s">
        <v>21</v>
      </c>
      <c r="D63" s="31">
        <v>187.3</v>
      </c>
      <c r="E63" s="32">
        <f>(FÍSICOS[[#This Row],[Último precio
(cts Dlr/lb)]]-FÍSICOS[[#This Row],[Precio anterior
(cts Dlr/lb)]])/FÍSICOS[[#This Row],[Precio anterior
(cts Dlr/lb)]]</f>
        <v>-2.6507276507276478E-2</v>
      </c>
      <c r="F63" s="31">
        <f t="shared" si="2"/>
        <v>192.4</v>
      </c>
      <c r="G63" s="33">
        <v>44960</v>
      </c>
      <c r="H63" s="45">
        <f t="shared" si="3"/>
        <v>44959</v>
      </c>
      <c r="I63" s="34">
        <v>44963</v>
      </c>
    </row>
    <row r="64" spans="1:9" x14ac:dyDescent="0.35">
      <c r="A64" s="29" t="s">
        <v>8</v>
      </c>
      <c r="B64" s="40" t="s">
        <v>23</v>
      </c>
      <c r="C64" s="31" t="s">
        <v>21</v>
      </c>
      <c r="D64" s="31">
        <v>245.3</v>
      </c>
      <c r="E64" s="32">
        <f>(FÍSICOS[[#This Row],[Último precio
(cts Dlr/lb)]]-FÍSICOS[[#This Row],[Precio anterior
(cts Dlr/lb)]])/FÍSICOS[[#This Row],[Precio anterior
(cts Dlr/lb)]]</f>
        <v>-2.0367412140575056E-2</v>
      </c>
      <c r="F64" s="31">
        <f t="shared" si="2"/>
        <v>250.4</v>
      </c>
      <c r="G64" s="33">
        <v>44960</v>
      </c>
      <c r="H64" s="45">
        <f t="shared" si="3"/>
        <v>44959</v>
      </c>
      <c r="I64" s="34">
        <v>44963</v>
      </c>
    </row>
    <row r="65" spans="1:9" x14ac:dyDescent="0.35">
      <c r="A65" s="29" t="s">
        <v>9</v>
      </c>
      <c r="B65" s="30" t="s">
        <v>24</v>
      </c>
      <c r="C65" s="31" t="s">
        <v>21</v>
      </c>
      <c r="D65" s="31">
        <v>247.3</v>
      </c>
      <c r="E65" s="32">
        <f>(FÍSICOS[[#This Row],[Último precio
(cts Dlr/lb)]]-FÍSICOS[[#This Row],[Precio anterior
(cts Dlr/lb)]])/FÍSICOS[[#This Row],[Precio anterior
(cts Dlr/lb)]]</f>
        <v>-2.0206022187004732E-2</v>
      </c>
      <c r="F65" s="31">
        <f t="shared" si="2"/>
        <v>252.4</v>
      </c>
      <c r="G65" s="33">
        <v>44960</v>
      </c>
      <c r="H65" s="45">
        <f t="shared" si="3"/>
        <v>44959</v>
      </c>
      <c r="I65" s="34">
        <v>44963</v>
      </c>
    </row>
    <row r="66" spans="1:9" x14ac:dyDescent="0.35">
      <c r="A66" s="29" t="s">
        <v>10</v>
      </c>
      <c r="B66" s="30" t="s">
        <v>25</v>
      </c>
      <c r="C66" s="31" t="s">
        <v>21</v>
      </c>
      <c r="D66" s="31">
        <v>219.3</v>
      </c>
      <c r="E66" s="32">
        <f>(FÍSICOS[[#This Row],[Último precio
(cts Dlr/lb)]]-FÍSICOS[[#This Row],[Precio anterior
(cts Dlr/lb)]])/FÍSICOS[[#This Row],[Precio anterior
(cts Dlr/lb)]]</f>
        <v>-2.27272727272727E-2</v>
      </c>
      <c r="F66" s="31">
        <f t="shared" si="2"/>
        <v>224.4</v>
      </c>
      <c r="G66" s="33">
        <v>44960</v>
      </c>
      <c r="H66" s="45">
        <f t="shared" si="3"/>
        <v>44959</v>
      </c>
      <c r="I66" s="34">
        <v>44963</v>
      </c>
    </row>
    <row r="67" spans="1:9" x14ac:dyDescent="0.35">
      <c r="A67" s="29" t="s">
        <v>11</v>
      </c>
      <c r="B67" s="30" t="s">
        <v>26</v>
      </c>
      <c r="C67" s="31" t="s">
        <v>46</v>
      </c>
      <c r="D67" s="31">
        <v>211.3</v>
      </c>
      <c r="E67" s="32">
        <f>(FÍSICOS[[#This Row],[Último precio
(cts Dlr/lb)]]-FÍSICOS[[#This Row],[Precio anterior
(cts Dlr/lb)]])/FÍSICOS[[#This Row],[Precio anterior
(cts Dlr/lb)]]</f>
        <v>-2.3567467652495351E-2</v>
      </c>
      <c r="F67" s="31">
        <f t="shared" si="2"/>
        <v>216.4</v>
      </c>
      <c r="G67" s="33">
        <v>44960</v>
      </c>
      <c r="H67" s="45">
        <f t="shared" si="3"/>
        <v>44959</v>
      </c>
      <c r="I67" s="34">
        <v>44963</v>
      </c>
    </row>
    <row r="68" spans="1:9" x14ac:dyDescent="0.35">
      <c r="A68" s="29" t="s">
        <v>12</v>
      </c>
      <c r="B68" s="30" t="s">
        <v>27</v>
      </c>
      <c r="C68" s="31" t="s">
        <v>21</v>
      </c>
      <c r="D68" s="31">
        <v>223.3</v>
      </c>
      <c r="E68" s="32">
        <f>(FÍSICOS[[#This Row],[Último precio
(cts Dlr/lb)]]-FÍSICOS[[#This Row],[Precio anterior
(cts Dlr/lb)]])/FÍSICOS[[#This Row],[Precio anterior
(cts Dlr/lb)]]</f>
        <v>-2.2329246935201375E-2</v>
      </c>
      <c r="F68" s="31">
        <f t="shared" si="2"/>
        <v>228.4</v>
      </c>
      <c r="G68" s="33">
        <v>44960</v>
      </c>
      <c r="H68" s="45">
        <f t="shared" si="3"/>
        <v>44959</v>
      </c>
      <c r="I68" s="34">
        <v>44963</v>
      </c>
    </row>
    <row r="69" spans="1:9" x14ac:dyDescent="0.35">
      <c r="A69" s="29" t="s">
        <v>13</v>
      </c>
      <c r="B69" s="30" t="s">
        <v>28</v>
      </c>
      <c r="C69" s="31" t="s">
        <v>21</v>
      </c>
      <c r="D69" s="31">
        <v>238.3</v>
      </c>
      <c r="E69" s="32">
        <f>(FÍSICOS[[#This Row],[Último precio
(cts Dlr/lb)]]-FÍSICOS[[#This Row],[Precio anterior
(cts Dlr/lb)]])/FÍSICOS[[#This Row],[Precio anterior
(cts Dlr/lb)]]</f>
        <v>-2.0953163516844675E-2</v>
      </c>
      <c r="F69" s="31">
        <f t="shared" si="2"/>
        <v>243.4</v>
      </c>
      <c r="G69" s="33">
        <v>44960</v>
      </c>
      <c r="H69" s="45">
        <f t="shared" si="3"/>
        <v>44959</v>
      </c>
      <c r="I69" s="34">
        <v>44963</v>
      </c>
    </row>
    <row r="70" spans="1:9" x14ac:dyDescent="0.35">
      <c r="A70" s="29" t="s">
        <v>14</v>
      </c>
      <c r="B70" s="30" t="s">
        <v>29</v>
      </c>
      <c r="C70" s="31" t="s">
        <v>21</v>
      </c>
      <c r="D70" s="31">
        <v>181.3</v>
      </c>
      <c r="E70" s="32">
        <f>(FÍSICOS[[#This Row],[Último precio
(cts Dlr/lb)]]-FÍSICOS[[#This Row],[Precio anterior
(cts Dlr/lb)]])/FÍSICOS[[#This Row],[Precio anterior
(cts Dlr/lb)]]</f>
        <v>-2.7360515021459197E-2</v>
      </c>
      <c r="F70" s="31">
        <f t="shared" si="2"/>
        <v>186.4</v>
      </c>
      <c r="G70" s="33">
        <v>44960</v>
      </c>
      <c r="H70" s="45">
        <f t="shared" si="3"/>
        <v>44959</v>
      </c>
      <c r="I70" s="34">
        <v>44963</v>
      </c>
    </row>
    <row r="71" spans="1:9" x14ac:dyDescent="0.35">
      <c r="A71" s="29" t="s">
        <v>15</v>
      </c>
      <c r="B71" s="30" t="s">
        <v>30</v>
      </c>
      <c r="C71" s="31" t="s">
        <v>21</v>
      </c>
      <c r="D71" s="31">
        <v>121.62</v>
      </c>
      <c r="E71" s="32">
        <f>(FÍSICOS[[#This Row],[Último precio
(cts Dlr/lb)]]-FÍSICOS[[#This Row],[Precio anterior
(cts Dlr/lb)]])/FÍSICOS[[#This Row],[Precio anterior
(cts Dlr/lb)]]</f>
        <v>-6.6971577915713263E-3</v>
      </c>
      <c r="F71" s="31">
        <f t="shared" si="2"/>
        <v>122.44</v>
      </c>
      <c r="G71" s="33">
        <v>44960</v>
      </c>
      <c r="H71" s="45">
        <f t="shared" si="3"/>
        <v>44959</v>
      </c>
      <c r="I71" s="34">
        <v>44963</v>
      </c>
    </row>
    <row r="72" spans="1:9" x14ac:dyDescent="0.35">
      <c r="A72" s="29" t="s">
        <v>16</v>
      </c>
      <c r="B72" s="30" t="s">
        <v>31</v>
      </c>
      <c r="C72" s="31" t="s">
        <v>21</v>
      </c>
      <c r="D72" s="31">
        <v>133.62</v>
      </c>
      <c r="E72" s="32">
        <f>(FÍSICOS[[#This Row],[Último precio
(cts Dlr/lb)]]-FÍSICOS[[#This Row],[Precio anterior
(cts Dlr/lb)]])/FÍSICOS[[#This Row],[Precio anterior
(cts Dlr/lb)]]</f>
        <v>-6.0993751859565095E-3</v>
      </c>
      <c r="F72" s="31">
        <f t="shared" si="2"/>
        <v>134.44</v>
      </c>
      <c r="G72" s="33">
        <v>44960</v>
      </c>
      <c r="H72" s="45">
        <f t="shared" si="3"/>
        <v>44959</v>
      </c>
      <c r="I72" s="34">
        <v>44963</v>
      </c>
    </row>
    <row r="73" spans="1:9" x14ac:dyDescent="0.35">
      <c r="A73" s="29" t="s">
        <v>17</v>
      </c>
      <c r="B73" s="30" t="s">
        <v>32</v>
      </c>
      <c r="C73" s="31" t="s">
        <v>21</v>
      </c>
      <c r="D73" s="31">
        <v>218.3</v>
      </c>
      <c r="E73" s="32">
        <f>(FÍSICOS[[#This Row],[Último precio
(cts Dlr/lb)]]-FÍSICOS[[#This Row],[Precio anterior
(cts Dlr/lb)]])/FÍSICOS[[#This Row],[Precio anterior
(cts Dlr/lb)]]</f>
        <v>-2.2829006266786009E-2</v>
      </c>
      <c r="F73" s="31">
        <f t="shared" si="2"/>
        <v>223.4</v>
      </c>
      <c r="G73" s="33">
        <v>44960</v>
      </c>
      <c r="H73" s="45">
        <f t="shared" si="3"/>
        <v>44959</v>
      </c>
      <c r="I73" s="34">
        <v>44963</v>
      </c>
    </row>
    <row r="74" spans="1:9" x14ac:dyDescent="0.35">
      <c r="A74" s="29" t="s">
        <v>18</v>
      </c>
      <c r="B74" s="30" t="s">
        <v>33</v>
      </c>
      <c r="C74" s="31" t="s">
        <v>35</v>
      </c>
      <c r="D74" s="31">
        <v>85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2"/>
        <v>85</v>
      </c>
      <c r="G74" s="33">
        <v>44963</v>
      </c>
      <c r="H74" s="45">
        <f t="shared" si="3"/>
        <v>44960</v>
      </c>
      <c r="I74" s="34">
        <v>44963</v>
      </c>
    </row>
    <row r="75" spans="1:9" x14ac:dyDescent="0.35">
      <c r="A75" s="29" t="s">
        <v>19</v>
      </c>
      <c r="B75" s="30" t="s">
        <v>34</v>
      </c>
      <c r="C75" s="31" t="s">
        <v>35</v>
      </c>
      <c r="D75" s="31">
        <v>78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2"/>
        <v>78</v>
      </c>
      <c r="G75" s="33">
        <v>44963</v>
      </c>
      <c r="H75" s="45">
        <f t="shared" si="3"/>
        <v>44960</v>
      </c>
      <c r="I75" s="34">
        <v>44963</v>
      </c>
    </row>
    <row r="76" spans="1:9" ht="18.75" thickBot="1" x14ac:dyDescent="0.4">
      <c r="A76" s="29" t="s">
        <v>48</v>
      </c>
      <c r="B76" s="30" t="s">
        <v>47</v>
      </c>
      <c r="C76" s="31" t="s">
        <v>21</v>
      </c>
      <c r="D76" s="31">
        <v>217.3</v>
      </c>
      <c r="E76" s="32">
        <f>(FÍSICOS[[#This Row],[Último precio
(cts Dlr/lb)]]-FÍSICOS[[#This Row],[Precio anterior
(cts Dlr/lb)]])/FÍSICOS[[#This Row],[Precio anterior
(cts Dlr/lb)]]</f>
        <v>-2.2931654676258968E-2</v>
      </c>
      <c r="F76" s="31">
        <f t="shared" si="2"/>
        <v>222.4</v>
      </c>
      <c r="G76" s="33">
        <v>44960</v>
      </c>
      <c r="H76" s="45">
        <f t="shared" si="3"/>
        <v>44959</v>
      </c>
      <c r="I76" s="34">
        <v>44963</v>
      </c>
    </row>
    <row r="77" spans="1:9" x14ac:dyDescent="0.35">
      <c r="A77" s="38" t="s">
        <v>6</v>
      </c>
      <c r="B77" s="39" t="s">
        <v>20</v>
      </c>
      <c r="C77" s="41" t="s">
        <v>21</v>
      </c>
      <c r="D77" s="41">
        <v>117.94</v>
      </c>
      <c r="E77" s="42">
        <f>(FÍSICOS[[#This Row],[Último precio
(cts Dlr/lb)]]-FÍSICOS[[#This Row],[Precio anterior
(cts Dlr/lb)]])/FÍSICOS[[#This Row],[Precio anterior
(cts Dlr/lb)]]</f>
        <v>2.7206257439210436E-3</v>
      </c>
      <c r="F77" s="41">
        <f t="shared" si="2"/>
        <v>117.62</v>
      </c>
      <c r="G77" s="43">
        <v>44963</v>
      </c>
      <c r="H77" s="44">
        <f t="shared" si="3"/>
        <v>44960</v>
      </c>
      <c r="I77" s="46">
        <v>44964</v>
      </c>
    </row>
    <row r="78" spans="1:9" x14ac:dyDescent="0.35">
      <c r="A78" s="29" t="s">
        <v>7</v>
      </c>
      <c r="B78" s="40" t="s">
        <v>22</v>
      </c>
      <c r="C78" s="31" t="s">
        <v>21</v>
      </c>
      <c r="D78" s="31">
        <v>190.2</v>
      </c>
      <c r="E78" s="32">
        <f>(FÍSICOS[[#This Row],[Último precio
(cts Dlr/lb)]]-FÍSICOS[[#This Row],[Precio anterior
(cts Dlr/lb)]])/FÍSICOS[[#This Row],[Precio anterior
(cts Dlr/lb)]]</f>
        <v>1.5483182060864801E-2</v>
      </c>
      <c r="F78" s="31">
        <f t="shared" si="2"/>
        <v>187.3</v>
      </c>
      <c r="G78" s="33">
        <v>44963</v>
      </c>
      <c r="H78" s="45">
        <f t="shared" si="3"/>
        <v>44960</v>
      </c>
      <c r="I78" s="34">
        <v>44964</v>
      </c>
    </row>
    <row r="79" spans="1:9" x14ac:dyDescent="0.35">
      <c r="A79" s="29" t="s">
        <v>8</v>
      </c>
      <c r="B79" s="40" t="s">
        <v>23</v>
      </c>
      <c r="C79" s="31" t="s">
        <v>21</v>
      </c>
      <c r="D79" s="31">
        <v>248.2</v>
      </c>
      <c r="E79" s="32">
        <f>(FÍSICOS[[#This Row],[Último precio
(cts Dlr/lb)]]-FÍSICOS[[#This Row],[Precio anterior
(cts Dlr/lb)]])/FÍSICOS[[#This Row],[Precio anterior
(cts Dlr/lb)]]</f>
        <v>1.1822258459029665E-2</v>
      </c>
      <c r="F79" s="31">
        <f t="shared" si="2"/>
        <v>245.3</v>
      </c>
      <c r="G79" s="33">
        <v>44963</v>
      </c>
      <c r="H79" s="45">
        <f t="shared" si="3"/>
        <v>44960</v>
      </c>
      <c r="I79" s="34">
        <v>44964</v>
      </c>
    </row>
    <row r="80" spans="1:9" x14ac:dyDescent="0.35">
      <c r="A80" s="29" t="s">
        <v>9</v>
      </c>
      <c r="B80" s="30" t="s">
        <v>24</v>
      </c>
      <c r="C80" s="31" t="s">
        <v>21</v>
      </c>
      <c r="D80" s="31">
        <v>250.2</v>
      </c>
      <c r="E80" s="32">
        <f>(FÍSICOS[[#This Row],[Último precio
(cts Dlr/lb)]]-FÍSICOS[[#This Row],[Precio anterior
(cts Dlr/lb)]])/FÍSICOS[[#This Row],[Precio anterior
(cts Dlr/lb)]]</f>
        <v>1.1726647796198857E-2</v>
      </c>
      <c r="F80" s="31">
        <f t="shared" si="2"/>
        <v>247.3</v>
      </c>
      <c r="G80" s="33">
        <v>44963</v>
      </c>
      <c r="H80" s="45">
        <f t="shared" si="3"/>
        <v>44960</v>
      </c>
      <c r="I80" s="34">
        <v>44964</v>
      </c>
    </row>
    <row r="81" spans="1:9" x14ac:dyDescent="0.35">
      <c r="A81" s="29" t="s">
        <v>10</v>
      </c>
      <c r="B81" s="30" t="s">
        <v>25</v>
      </c>
      <c r="C81" s="31" t="s">
        <v>21</v>
      </c>
      <c r="D81" s="31">
        <v>222.2</v>
      </c>
      <c r="E81" s="32">
        <f>(FÍSICOS[[#This Row],[Último precio
(cts Dlr/lb)]]-FÍSICOS[[#This Row],[Precio anterior
(cts Dlr/lb)]])/FÍSICOS[[#This Row],[Precio anterior
(cts Dlr/lb)]]</f>
        <v>1.3223894208846225E-2</v>
      </c>
      <c r="F81" s="31">
        <f t="shared" ref="F81:F95" si="4">D66</f>
        <v>219.3</v>
      </c>
      <c r="G81" s="33">
        <v>44963</v>
      </c>
      <c r="H81" s="45">
        <f t="shared" ref="H81:H106" si="5">G66</f>
        <v>44960</v>
      </c>
      <c r="I81" s="34">
        <v>44964</v>
      </c>
    </row>
    <row r="82" spans="1:9" x14ac:dyDescent="0.35">
      <c r="A82" s="29" t="s">
        <v>11</v>
      </c>
      <c r="B82" s="30" t="s">
        <v>26</v>
      </c>
      <c r="C82" s="31" t="s">
        <v>46</v>
      </c>
      <c r="D82" s="31">
        <v>214.2</v>
      </c>
      <c r="E82" s="32">
        <f>(FÍSICOS[[#This Row],[Último precio
(cts Dlr/lb)]]-FÍSICOS[[#This Row],[Precio anterior
(cts Dlr/lb)]])/FÍSICOS[[#This Row],[Precio anterior
(cts Dlr/lb)]]</f>
        <v>1.372456223379071E-2</v>
      </c>
      <c r="F82" s="31">
        <f t="shared" si="4"/>
        <v>211.3</v>
      </c>
      <c r="G82" s="33">
        <v>44963</v>
      </c>
      <c r="H82" s="45">
        <f t="shared" si="5"/>
        <v>44960</v>
      </c>
      <c r="I82" s="34">
        <v>44964</v>
      </c>
    </row>
    <row r="83" spans="1:9" x14ac:dyDescent="0.35">
      <c r="A83" s="29" t="s">
        <v>12</v>
      </c>
      <c r="B83" s="30" t="s">
        <v>27</v>
      </c>
      <c r="C83" s="31" t="s">
        <v>21</v>
      </c>
      <c r="D83" s="31">
        <v>226.2</v>
      </c>
      <c r="E83" s="32">
        <f>(FÍSICOS[[#This Row],[Último precio
(cts Dlr/lb)]]-FÍSICOS[[#This Row],[Precio anterior
(cts Dlr/lb)]])/FÍSICOS[[#This Row],[Precio anterior
(cts Dlr/lb)]]</f>
        <v>1.2987012987012884E-2</v>
      </c>
      <c r="F83" s="31">
        <f t="shared" si="4"/>
        <v>223.3</v>
      </c>
      <c r="G83" s="33">
        <v>44963</v>
      </c>
      <c r="H83" s="45">
        <f t="shared" si="5"/>
        <v>44960</v>
      </c>
      <c r="I83" s="34">
        <v>44964</v>
      </c>
    </row>
    <row r="84" spans="1:9" x14ac:dyDescent="0.35">
      <c r="A84" s="29" t="s">
        <v>13</v>
      </c>
      <c r="B84" s="30" t="s">
        <v>28</v>
      </c>
      <c r="C84" s="31" t="s">
        <v>21</v>
      </c>
      <c r="D84" s="31">
        <v>241.2</v>
      </c>
      <c r="E84" s="32">
        <f>(FÍSICOS[[#This Row],[Último precio
(cts Dlr/lb)]]-FÍSICOS[[#This Row],[Precio anterior
(cts Dlr/lb)]])/FÍSICOS[[#This Row],[Precio anterior
(cts Dlr/lb)]]</f>
        <v>1.2169534200587398E-2</v>
      </c>
      <c r="F84" s="31">
        <f t="shared" si="4"/>
        <v>238.3</v>
      </c>
      <c r="G84" s="33">
        <v>44963</v>
      </c>
      <c r="H84" s="45">
        <f t="shared" si="5"/>
        <v>44960</v>
      </c>
      <c r="I84" s="34">
        <v>44964</v>
      </c>
    </row>
    <row r="85" spans="1:9" x14ac:dyDescent="0.35">
      <c r="A85" s="29" t="s">
        <v>14</v>
      </c>
      <c r="B85" s="30" t="s">
        <v>29</v>
      </c>
      <c r="C85" s="31" t="s">
        <v>21</v>
      </c>
      <c r="D85" s="31">
        <v>184.2</v>
      </c>
      <c r="E85" s="32">
        <f>(FÍSICOS[[#This Row],[Último precio
(cts Dlr/lb)]]-FÍSICOS[[#This Row],[Precio anterior
(cts Dlr/lb)]])/FÍSICOS[[#This Row],[Precio anterior
(cts Dlr/lb)]]</f>
        <v>1.5995587424158728E-2</v>
      </c>
      <c r="F85" s="31">
        <f t="shared" si="4"/>
        <v>181.3</v>
      </c>
      <c r="G85" s="33">
        <v>44963</v>
      </c>
      <c r="H85" s="45">
        <f t="shared" si="5"/>
        <v>44960</v>
      </c>
      <c r="I85" s="34">
        <v>44964</v>
      </c>
    </row>
    <row r="86" spans="1:9" x14ac:dyDescent="0.35">
      <c r="A86" s="29" t="s">
        <v>15</v>
      </c>
      <c r="B86" s="30" t="s">
        <v>30</v>
      </c>
      <c r="C86" s="31" t="s">
        <v>21</v>
      </c>
      <c r="D86" s="31">
        <v>121.94</v>
      </c>
      <c r="E86" s="32">
        <f>(FÍSICOS[[#This Row],[Último precio
(cts Dlr/lb)]]-FÍSICOS[[#This Row],[Precio anterior
(cts Dlr/lb)]])/FÍSICOS[[#This Row],[Precio anterior
(cts Dlr/lb)]]</f>
        <v>2.6311461930602956E-3</v>
      </c>
      <c r="F86" s="31">
        <f t="shared" si="4"/>
        <v>121.62</v>
      </c>
      <c r="G86" s="33">
        <v>44963</v>
      </c>
      <c r="H86" s="45">
        <f t="shared" si="5"/>
        <v>44960</v>
      </c>
      <c r="I86" s="34">
        <v>44964</v>
      </c>
    </row>
    <row r="87" spans="1:9" x14ac:dyDescent="0.35">
      <c r="A87" s="29" t="s">
        <v>16</v>
      </c>
      <c r="B87" s="30" t="s">
        <v>31</v>
      </c>
      <c r="C87" s="31" t="s">
        <v>21</v>
      </c>
      <c r="D87" s="31">
        <v>133.94</v>
      </c>
      <c r="E87" s="32">
        <f>(FÍSICOS[[#This Row],[Último precio
(cts Dlr/lb)]]-FÍSICOS[[#This Row],[Precio anterior
(cts Dlr/lb)]])/FÍSICOS[[#This Row],[Precio anterior
(cts Dlr/lb)]]</f>
        <v>2.394851070199021E-3</v>
      </c>
      <c r="F87" s="31">
        <f t="shared" si="4"/>
        <v>133.62</v>
      </c>
      <c r="G87" s="33">
        <v>44963</v>
      </c>
      <c r="H87" s="45">
        <f t="shared" si="5"/>
        <v>44960</v>
      </c>
      <c r="I87" s="34">
        <v>44964</v>
      </c>
    </row>
    <row r="88" spans="1:9" x14ac:dyDescent="0.35">
      <c r="A88" s="29" t="s">
        <v>17</v>
      </c>
      <c r="B88" s="30" t="s">
        <v>32</v>
      </c>
      <c r="C88" s="31" t="s">
        <v>21</v>
      </c>
      <c r="D88" s="31">
        <v>221.2</v>
      </c>
      <c r="E88" s="32">
        <f>(FÍSICOS[[#This Row],[Último precio
(cts Dlr/lb)]]-FÍSICOS[[#This Row],[Precio anterior
(cts Dlr/lb)]])/FÍSICOS[[#This Row],[Precio anterior
(cts Dlr/lb)]]</f>
        <v>1.3284470911589451E-2</v>
      </c>
      <c r="F88" s="31">
        <f t="shared" si="4"/>
        <v>218.3</v>
      </c>
      <c r="G88" s="33">
        <v>44963</v>
      </c>
      <c r="H88" s="45">
        <f t="shared" si="5"/>
        <v>44960</v>
      </c>
      <c r="I88" s="34">
        <v>44964</v>
      </c>
    </row>
    <row r="89" spans="1:9" x14ac:dyDescent="0.35">
      <c r="A89" s="29" t="s">
        <v>18</v>
      </c>
      <c r="B89" s="30" t="s">
        <v>33</v>
      </c>
      <c r="C89" s="31" t="s">
        <v>35</v>
      </c>
      <c r="D89" s="31">
        <v>85</v>
      </c>
      <c r="E89" s="32">
        <f>(FÍSICOS[[#This Row],[Último precio
(cts Dlr/lb)]]-FÍSICOS[[#This Row],[Precio anterior
(cts Dlr/lb)]])/FÍSICOS[[#This Row],[Precio anterior
(cts Dlr/lb)]]</f>
        <v>0</v>
      </c>
      <c r="F89" s="31">
        <f t="shared" si="4"/>
        <v>85</v>
      </c>
      <c r="G89" s="33">
        <v>44963</v>
      </c>
      <c r="H89" s="45">
        <f t="shared" si="5"/>
        <v>44963</v>
      </c>
      <c r="I89" s="34">
        <v>44964</v>
      </c>
    </row>
    <row r="90" spans="1:9" x14ac:dyDescent="0.35">
      <c r="A90" s="29" t="s">
        <v>19</v>
      </c>
      <c r="B90" s="30" t="s">
        <v>34</v>
      </c>
      <c r="C90" s="31" t="s">
        <v>35</v>
      </c>
      <c r="D90" s="31">
        <v>78</v>
      </c>
      <c r="E90" s="32">
        <f>(FÍSICOS[[#This Row],[Último precio
(cts Dlr/lb)]]-FÍSICOS[[#This Row],[Precio anterior
(cts Dlr/lb)]])/FÍSICOS[[#This Row],[Precio anterior
(cts Dlr/lb)]]</f>
        <v>0</v>
      </c>
      <c r="F90" s="31">
        <f t="shared" si="4"/>
        <v>78</v>
      </c>
      <c r="G90" s="33">
        <v>44963</v>
      </c>
      <c r="H90" s="45">
        <f t="shared" si="5"/>
        <v>44963</v>
      </c>
      <c r="I90" s="34">
        <v>44964</v>
      </c>
    </row>
    <row r="91" spans="1:9" ht="18.75" thickBot="1" x14ac:dyDescent="0.4">
      <c r="A91" s="29" t="s">
        <v>48</v>
      </c>
      <c r="B91" s="30" t="s">
        <v>47</v>
      </c>
      <c r="C91" s="31" t="s">
        <v>21</v>
      </c>
      <c r="D91" s="31">
        <v>220.2</v>
      </c>
      <c r="E91" s="32">
        <f>(FÍSICOS[[#This Row],[Último precio
(cts Dlr/lb)]]-FÍSICOS[[#This Row],[Precio anterior
(cts Dlr/lb)]])/FÍSICOS[[#This Row],[Precio anterior
(cts Dlr/lb)]]</f>
        <v>1.3345605154164645E-2</v>
      </c>
      <c r="F91" s="31">
        <f t="shared" si="4"/>
        <v>217.3</v>
      </c>
      <c r="G91" s="33">
        <v>44963</v>
      </c>
      <c r="H91" s="45">
        <f t="shared" si="5"/>
        <v>44960</v>
      </c>
      <c r="I91" s="34">
        <v>44964</v>
      </c>
    </row>
    <row r="92" spans="1:9" x14ac:dyDescent="0.35">
      <c r="A92" s="38" t="s">
        <v>6</v>
      </c>
      <c r="B92" s="39" t="s">
        <v>20</v>
      </c>
      <c r="C92" s="41" t="s">
        <v>21</v>
      </c>
      <c r="D92" s="41">
        <v>119.94</v>
      </c>
      <c r="E92" s="42">
        <f>(FÍSICOS[[#This Row],[Último precio
(cts Dlr/lb)]]-FÍSICOS[[#This Row],[Precio anterior
(cts Dlr/lb)]])/FÍSICOS[[#This Row],[Precio anterior
(cts Dlr/lb)]]</f>
        <v>1.6957775139901644E-2</v>
      </c>
      <c r="F92" s="41">
        <f t="shared" si="4"/>
        <v>117.94</v>
      </c>
      <c r="G92" s="43">
        <v>44964</v>
      </c>
      <c r="H92" s="44">
        <f t="shared" si="5"/>
        <v>44963</v>
      </c>
      <c r="I92" s="46">
        <v>44965</v>
      </c>
    </row>
    <row r="93" spans="1:9" x14ac:dyDescent="0.35">
      <c r="A93" s="29" t="s">
        <v>7</v>
      </c>
      <c r="B93" s="40" t="s">
        <v>22</v>
      </c>
      <c r="C93" s="31" t="s">
        <v>21</v>
      </c>
      <c r="D93" s="31">
        <v>191.55</v>
      </c>
      <c r="E93" s="32">
        <f>(FÍSICOS[[#This Row],[Último precio
(cts Dlr/lb)]]-FÍSICOS[[#This Row],[Precio anterior
(cts Dlr/lb)]])/FÍSICOS[[#This Row],[Precio anterior
(cts Dlr/lb)]]</f>
        <v>7.0977917981073753E-3</v>
      </c>
      <c r="F93" s="31">
        <f t="shared" si="4"/>
        <v>190.2</v>
      </c>
      <c r="G93" s="33">
        <v>44964</v>
      </c>
      <c r="H93" s="45">
        <f t="shared" si="5"/>
        <v>44963</v>
      </c>
      <c r="I93" s="34">
        <v>44965</v>
      </c>
    </row>
    <row r="94" spans="1:9" x14ac:dyDescent="0.35">
      <c r="A94" s="29" t="s">
        <v>8</v>
      </c>
      <c r="B94" s="40" t="s">
        <v>23</v>
      </c>
      <c r="C94" s="31" t="s">
        <v>21</v>
      </c>
      <c r="D94" s="31">
        <v>249.55</v>
      </c>
      <c r="E94" s="32">
        <f>(FÍSICOS[[#This Row],[Último precio
(cts Dlr/lb)]]-FÍSICOS[[#This Row],[Precio anterior
(cts Dlr/lb)]])/FÍSICOS[[#This Row],[Precio anterior
(cts Dlr/lb)]]</f>
        <v>5.4391619661564175E-3</v>
      </c>
      <c r="F94" s="31">
        <f t="shared" si="4"/>
        <v>248.2</v>
      </c>
      <c r="G94" s="33">
        <v>44964</v>
      </c>
      <c r="H94" s="45">
        <f t="shared" si="5"/>
        <v>44963</v>
      </c>
      <c r="I94" s="34">
        <v>44965</v>
      </c>
    </row>
    <row r="95" spans="1:9" x14ac:dyDescent="0.35">
      <c r="A95" s="29" t="s">
        <v>9</v>
      </c>
      <c r="B95" s="30" t="s">
        <v>24</v>
      </c>
      <c r="C95" s="31" t="s">
        <v>21</v>
      </c>
      <c r="D95" s="31">
        <v>251.55</v>
      </c>
      <c r="E95" s="32">
        <f>(FÍSICOS[[#This Row],[Último precio
(cts Dlr/lb)]]-FÍSICOS[[#This Row],[Precio anterior
(cts Dlr/lb)]])/FÍSICOS[[#This Row],[Precio anterior
(cts Dlr/lb)]]</f>
        <v>5.3956834532375014E-3</v>
      </c>
      <c r="F95" s="31">
        <f t="shared" si="4"/>
        <v>250.2</v>
      </c>
      <c r="G95" s="33">
        <v>44964</v>
      </c>
      <c r="H95" s="45">
        <f t="shared" si="5"/>
        <v>44963</v>
      </c>
      <c r="I95" s="34">
        <v>44965</v>
      </c>
    </row>
    <row r="96" spans="1:9" x14ac:dyDescent="0.35">
      <c r="A96" s="29" t="s">
        <v>10</v>
      </c>
      <c r="B96" s="30" t="s">
        <v>25</v>
      </c>
      <c r="C96" s="31" t="s">
        <v>21</v>
      </c>
      <c r="D96" s="31">
        <v>223.55</v>
      </c>
      <c r="E96" s="32">
        <f>(FÍSICOS[[#This Row],[Último precio
(cts Dlr/lb)]]-FÍSICOS[[#This Row],[Precio anterior
(cts Dlr/lb)]])/FÍSICOS[[#This Row],[Precio anterior
(cts Dlr/lb)]]</f>
        <v>6.0756075607561778E-3</v>
      </c>
      <c r="F96" s="31">
        <f t="shared" ref="F96:F110" si="6">D81</f>
        <v>222.2</v>
      </c>
      <c r="G96" s="33">
        <v>44964</v>
      </c>
      <c r="H96" s="45">
        <f t="shared" si="5"/>
        <v>44963</v>
      </c>
      <c r="I96" s="34">
        <v>44965</v>
      </c>
    </row>
    <row r="97" spans="1:9" x14ac:dyDescent="0.35">
      <c r="A97" s="29" t="s">
        <v>11</v>
      </c>
      <c r="B97" s="30" t="s">
        <v>26</v>
      </c>
      <c r="C97" s="31" t="s">
        <v>46</v>
      </c>
      <c r="D97" s="31">
        <v>215.55</v>
      </c>
      <c r="E97" s="32">
        <f>(FÍSICOS[[#This Row],[Último precio
(cts Dlr/lb)]]-FÍSICOS[[#This Row],[Precio anterior
(cts Dlr/lb)]])/FÍSICOS[[#This Row],[Precio anterior
(cts Dlr/lb)]]</f>
        <v>6.3025210084034682E-3</v>
      </c>
      <c r="F97" s="31">
        <f t="shared" si="6"/>
        <v>214.2</v>
      </c>
      <c r="G97" s="33">
        <v>44964</v>
      </c>
      <c r="H97" s="45">
        <f t="shared" si="5"/>
        <v>44963</v>
      </c>
      <c r="I97" s="34">
        <v>44965</v>
      </c>
    </row>
    <row r="98" spans="1:9" x14ac:dyDescent="0.35">
      <c r="A98" s="29" t="s">
        <v>12</v>
      </c>
      <c r="B98" s="30" t="s">
        <v>27</v>
      </c>
      <c r="C98" s="31" t="s">
        <v>21</v>
      </c>
      <c r="D98" s="31">
        <v>227.55</v>
      </c>
      <c r="E98" s="32">
        <f>(FÍSICOS[[#This Row],[Último precio
(cts Dlr/lb)]]-FÍSICOS[[#This Row],[Precio anterior
(cts Dlr/lb)]])/FÍSICOS[[#This Row],[Precio anterior
(cts Dlr/lb)]]</f>
        <v>5.9681697612733106E-3</v>
      </c>
      <c r="F98" s="31">
        <f t="shared" si="6"/>
        <v>226.2</v>
      </c>
      <c r="G98" s="33">
        <v>44964</v>
      </c>
      <c r="H98" s="45">
        <f t="shared" si="5"/>
        <v>44963</v>
      </c>
      <c r="I98" s="34">
        <v>44965</v>
      </c>
    </row>
    <row r="99" spans="1:9" x14ac:dyDescent="0.35">
      <c r="A99" s="29" t="s">
        <v>13</v>
      </c>
      <c r="B99" s="30" t="s">
        <v>28</v>
      </c>
      <c r="C99" s="31" t="s">
        <v>21</v>
      </c>
      <c r="D99" s="31">
        <v>242.55</v>
      </c>
      <c r="E99" s="32">
        <f>(FÍSICOS[[#This Row],[Último precio
(cts Dlr/lb)]]-FÍSICOS[[#This Row],[Precio anterior
(cts Dlr/lb)]])/FÍSICOS[[#This Row],[Precio anterior
(cts Dlr/lb)]]</f>
        <v>5.5970149253732285E-3</v>
      </c>
      <c r="F99" s="31">
        <f t="shared" si="6"/>
        <v>241.2</v>
      </c>
      <c r="G99" s="33">
        <v>44964</v>
      </c>
      <c r="H99" s="45">
        <f t="shared" si="5"/>
        <v>44963</v>
      </c>
      <c r="I99" s="34">
        <v>44965</v>
      </c>
    </row>
    <row r="100" spans="1:9" x14ac:dyDescent="0.35">
      <c r="A100" s="29" t="s">
        <v>14</v>
      </c>
      <c r="B100" s="30" t="s">
        <v>29</v>
      </c>
      <c r="C100" s="31" t="s">
        <v>21</v>
      </c>
      <c r="D100" s="31">
        <v>185.55</v>
      </c>
      <c r="E100" s="32">
        <f>(FÍSICOS[[#This Row],[Último precio
(cts Dlr/lb)]]-FÍSICOS[[#This Row],[Precio anterior
(cts Dlr/lb)]])/FÍSICOS[[#This Row],[Precio anterior
(cts Dlr/lb)]]</f>
        <v>7.3289902280131531E-3</v>
      </c>
      <c r="F100" s="31">
        <f t="shared" si="6"/>
        <v>184.2</v>
      </c>
      <c r="G100" s="33">
        <v>44964</v>
      </c>
      <c r="H100" s="45">
        <f t="shared" si="5"/>
        <v>44963</v>
      </c>
      <c r="I100" s="34">
        <v>44965</v>
      </c>
    </row>
    <row r="101" spans="1:9" x14ac:dyDescent="0.35">
      <c r="A101" s="29" t="s">
        <v>15</v>
      </c>
      <c r="B101" s="30" t="s">
        <v>30</v>
      </c>
      <c r="C101" s="31" t="s">
        <v>21</v>
      </c>
      <c r="D101" s="31">
        <v>123.94</v>
      </c>
      <c r="E101" s="32">
        <f>(FÍSICOS[[#This Row],[Último precio
(cts Dlr/lb)]]-FÍSICOS[[#This Row],[Precio anterior
(cts Dlr/lb)]])/FÍSICOS[[#This Row],[Precio anterior
(cts Dlr/lb)]]</f>
        <v>1.6401508938822373E-2</v>
      </c>
      <c r="F101" s="31">
        <f t="shared" si="6"/>
        <v>121.94</v>
      </c>
      <c r="G101" s="33">
        <v>44964</v>
      </c>
      <c r="H101" s="45">
        <f t="shared" si="5"/>
        <v>44963</v>
      </c>
      <c r="I101" s="34">
        <v>44965</v>
      </c>
    </row>
    <row r="102" spans="1:9" x14ac:dyDescent="0.35">
      <c r="A102" s="29" t="s">
        <v>16</v>
      </c>
      <c r="B102" s="30" t="s">
        <v>31</v>
      </c>
      <c r="C102" s="31" t="s">
        <v>21</v>
      </c>
      <c r="D102" s="31">
        <v>135.94</v>
      </c>
      <c r="E102" s="32">
        <f>(FÍSICOS[[#This Row],[Último precio
(cts Dlr/lb)]]-FÍSICOS[[#This Row],[Precio anterior
(cts Dlr/lb)]])/FÍSICOS[[#This Row],[Precio anterior
(cts Dlr/lb)]]</f>
        <v>1.4932059130954158E-2</v>
      </c>
      <c r="F102" s="31">
        <f t="shared" si="6"/>
        <v>133.94</v>
      </c>
      <c r="G102" s="33">
        <v>44964</v>
      </c>
      <c r="H102" s="45">
        <f t="shared" si="5"/>
        <v>44963</v>
      </c>
      <c r="I102" s="34">
        <v>44965</v>
      </c>
    </row>
    <row r="103" spans="1:9" x14ac:dyDescent="0.35">
      <c r="A103" s="29" t="s">
        <v>17</v>
      </c>
      <c r="B103" s="30" t="s">
        <v>32</v>
      </c>
      <c r="C103" s="31" t="s">
        <v>21</v>
      </c>
      <c r="D103" s="31">
        <v>222.55</v>
      </c>
      <c r="E103" s="32">
        <f>(FÍSICOS[[#This Row],[Último precio
(cts Dlr/lb)]]-FÍSICOS[[#This Row],[Precio anterior
(cts Dlr/lb)]])/FÍSICOS[[#This Row],[Precio anterior
(cts Dlr/lb)]]</f>
        <v>6.1030741410489277E-3</v>
      </c>
      <c r="F103" s="31">
        <f t="shared" si="6"/>
        <v>221.2</v>
      </c>
      <c r="G103" s="33">
        <v>44964</v>
      </c>
      <c r="H103" s="45">
        <f t="shared" si="5"/>
        <v>44963</v>
      </c>
      <c r="I103" s="34">
        <v>44965</v>
      </c>
    </row>
    <row r="104" spans="1:9" x14ac:dyDescent="0.35">
      <c r="A104" s="29" t="s">
        <v>18</v>
      </c>
      <c r="B104" s="30" t="s">
        <v>33</v>
      </c>
      <c r="C104" s="31" t="s">
        <v>35</v>
      </c>
      <c r="D104" s="31">
        <v>85</v>
      </c>
      <c r="E104" s="32">
        <f>(FÍSICOS[[#This Row],[Último precio
(cts Dlr/lb)]]-FÍSICOS[[#This Row],[Precio anterior
(cts Dlr/lb)]])/FÍSICOS[[#This Row],[Precio anterior
(cts Dlr/lb)]]</f>
        <v>0</v>
      </c>
      <c r="F104" s="31">
        <f t="shared" si="6"/>
        <v>85</v>
      </c>
      <c r="G104" s="33">
        <v>44965</v>
      </c>
      <c r="H104" s="45">
        <f t="shared" si="5"/>
        <v>44963</v>
      </c>
      <c r="I104" s="34">
        <v>44965</v>
      </c>
    </row>
    <row r="105" spans="1:9" x14ac:dyDescent="0.35">
      <c r="A105" s="29" t="s">
        <v>19</v>
      </c>
      <c r="B105" s="30" t="s">
        <v>34</v>
      </c>
      <c r="C105" s="31" t="s">
        <v>35</v>
      </c>
      <c r="D105" s="31">
        <v>78</v>
      </c>
      <c r="E105" s="32">
        <f>(FÍSICOS[[#This Row],[Último precio
(cts Dlr/lb)]]-FÍSICOS[[#This Row],[Precio anterior
(cts Dlr/lb)]])/FÍSICOS[[#This Row],[Precio anterior
(cts Dlr/lb)]]</f>
        <v>0</v>
      </c>
      <c r="F105" s="31">
        <f t="shared" si="6"/>
        <v>78</v>
      </c>
      <c r="G105" s="33">
        <v>44965</v>
      </c>
      <c r="H105" s="45">
        <f t="shared" si="5"/>
        <v>44963</v>
      </c>
      <c r="I105" s="34">
        <v>44965</v>
      </c>
    </row>
    <row r="106" spans="1:9" ht="18.75" thickBot="1" x14ac:dyDescent="0.4">
      <c r="A106" s="29" t="s">
        <v>48</v>
      </c>
      <c r="B106" s="30" t="s">
        <v>47</v>
      </c>
      <c r="C106" s="31" t="s">
        <v>21</v>
      </c>
      <c r="D106" s="31">
        <v>221.55</v>
      </c>
      <c r="E106" s="32">
        <f>(FÍSICOS[[#This Row],[Último precio
(cts Dlr/lb)]]-FÍSICOS[[#This Row],[Precio anterior
(cts Dlr/lb)]])/FÍSICOS[[#This Row],[Precio anterior
(cts Dlr/lb)]]</f>
        <v>6.1307901907357984E-3</v>
      </c>
      <c r="F106" s="31">
        <f t="shared" si="6"/>
        <v>220.2</v>
      </c>
      <c r="G106" s="33">
        <v>44964</v>
      </c>
      <c r="H106" s="45">
        <f t="shared" si="5"/>
        <v>44963</v>
      </c>
      <c r="I106" s="34">
        <v>44965</v>
      </c>
    </row>
    <row r="107" spans="1:9" x14ac:dyDescent="0.35">
      <c r="A107" s="38" t="s">
        <v>6</v>
      </c>
      <c r="B107" s="39" t="s">
        <v>20</v>
      </c>
      <c r="C107" s="41" t="s">
        <v>21</v>
      </c>
      <c r="D107" s="41">
        <v>119.08</v>
      </c>
      <c r="E107" s="42">
        <f>(FÍSICOS[[#This Row],[Último precio
(cts Dlr/lb)]]-FÍSICOS[[#This Row],[Precio anterior
(cts Dlr/lb)]])/FÍSICOS[[#This Row],[Precio anterior
(cts Dlr/lb)]]</f>
        <v>-7.1702517925629431E-3</v>
      </c>
      <c r="F107" s="41">
        <f t="shared" si="6"/>
        <v>119.94</v>
      </c>
      <c r="G107" s="43">
        <v>44965</v>
      </c>
      <c r="H107" s="44">
        <f t="shared" ref="H107:H121" si="7">G92</f>
        <v>44964</v>
      </c>
      <c r="I107" s="46">
        <v>44966</v>
      </c>
    </row>
    <row r="108" spans="1:9" x14ac:dyDescent="0.35">
      <c r="A108" s="29" t="s">
        <v>7</v>
      </c>
      <c r="B108" s="40" t="s">
        <v>22</v>
      </c>
      <c r="C108" s="31" t="s">
        <v>21</v>
      </c>
      <c r="D108" s="31">
        <v>190.1</v>
      </c>
      <c r="E108" s="32">
        <f>(FÍSICOS[[#This Row],[Último precio
(cts Dlr/lb)]]-FÍSICOS[[#This Row],[Precio anterior
(cts Dlr/lb)]])/FÍSICOS[[#This Row],[Precio anterior
(cts Dlr/lb)]]</f>
        <v>-7.569825110937181E-3</v>
      </c>
      <c r="F108" s="31">
        <f t="shared" si="6"/>
        <v>191.55</v>
      </c>
      <c r="G108" s="33">
        <v>44965</v>
      </c>
      <c r="H108" s="45">
        <f t="shared" si="7"/>
        <v>44964</v>
      </c>
      <c r="I108" s="34">
        <v>44966</v>
      </c>
    </row>
    <row r="109" spans="1:9" x14ac:dyDescent="0.35">
      <c r="A109" s="29" t="s">
        <v>8</v>
      </c>
      <c r="B109" s="40" t="s">
        <v>23</v>
      </c>
      <c r="C109" s="31" t="s">
        <v>21</v>
      </c>
      <c r="D109" s="31">
        <v>248.1</v>
      </c>
      <c r="E109" s="32">
        <f>(FÍSICOS[[#This Row],[Último precio
(cts Dlr/lb)]]-FÍSICOS[[#This Row],[Precio anterior
(cts Dlr/lb)]])/FÍSICOS[[#This Row],[Precio anterior
(cts Dlr/lb)]]</f>
        <v>-5.8104588258866639E-3</v>
      </c>
      <c r="F109" s="31">
        <f t="shared" si="6"/>
        <v>249.55</v>
      </c>
      <c r="G109" s="33">
        <v>44965</v>
      </c>
      <c r="H109" s="45">
        <f t="shared" si="7"/>
        <v>44964</v>
      </c>
      <c r="I109" s="34">
        <v>44966</v>
      </c>
    </row>
    <row r="110" spans="1:9" x14ac:dyDescent="0.35">
      <c r="A110" s="29" t="s">
        <v>9</v>
      </c>
      <c r="B110" s="30" t="s">
        <v>24</v>
      </c>
      <c r="C110" s="31" t="s">
        <v>21</v>
      </c>
      <c r="D110" s="31">
        <v>250.1</v>
      </c>
      <c r="E110" s="32">
        <f>(FÍSICOS[[#This Row],[Último precio
(cts Dlr/lb)]]-FÍSICOS[[#This Row],[Precio anterior
(cts Dlr/lb)]])/FÍSICOS[[#This Row],[Precio anterior
(cts Dlr/lb)]]</f>
        <v>-5.7642615782151343E-3</v>
      </c>
      <c r="F110" s="31">
        <f t="shared" si="6"/>
        <v>251.55</v>
      </c>
      <c r="G110" s="33">
        <v>44965</v>
      </c>
      <c r="H110" s="45">
        <f t="shared" si="7"/>
        <v>44964</v>
      </c>
      <c r="I110" s="34">
        <v>44966</v>
      </c>
    </row>
    <row r="111" spans="1:9" x14ac:dyDescent="0.35">
      <c r="A111" s="29" t="s">
        <v>10</v>
      </c>
      <c r="B111" s="30" t="s">
        <v>25</v>
      </c>
      <c r="C111" s="31" t="s">
        <v>21</v>
      </c>
      <c r="D111" s="31">
        <v>222.1</v>
      </c>
      <c r="E111" s="32">
        <f>(FÍSICOS[[#This Row],[Último precio
(cts Dlr/lb)]]-FÍSICOS[[#This Row],[Precio anterior
(cts Dlr/lb)]])/FÍSICOS[[#This Row],[Precio anterior
(cts Dlr/lb)]]</f>
        <v>-6.4862446879893404E-3</v>
      </c>
      <c r="F111" s="31">
        <f t="shared" ref="F111:F125" si="8">D96</f>
        <v>223.55</v>
      </c>
      <c r="G111" s="33">
        <v>44965</v>
      </c>
      <c r="H111" s="45">
        <f t="shared" si="7"/>
        <v>44964</v>
      </c>
      <c r="I111" s="34">
        <v>44966</v>
      </c>
    </row>
    <row r="112" spans="1:9" x14ac:dyDescent="0.35">
      <c r="A112" s="29" t="s">
        <v>11</v>
      </c>
      <c r="B112" s="30" t="s">
        <v>26</v>
      </c>
      <c r="C112" s="31" t="s">
        <v>46</v>
      </c>
      <c r="D112" s="31">
        <v>214.1</v>
      </c>
      <c r="E112" s="32">
        <f>(FÍSICOS[[#This Row],[Último precio
(cts Dlr/lb)]]-FÍSICOS[[#This Row],[Precio anterior
(cts Dlr/lb)]])/FÍSICOS[[#This Row],[Precio anterior
(cts Dlr/lb)]]</f>
        <v>-6.726977499420167E-3</v>
      </c>
      <c r="F112" s="31">
        <f t="shared" si="8"/>
        <v>215.55</v>
      </c>
      <c r="G112" s="33">
        <v>44965</v>
      </c>
      <c r="H112" s="45">
        <f t="shared" si="7"/>
        <v>44964</v>
      </c>
      <c r="I112" s="34">
        <v>44966</v>
      </c>
    </row>
    <row r="113" spans="1:9" x14ac:dyDescent="0.35">
      <c r="A113" s="29" t="s">
        <v>12</v>
      </c>
      <c r="B113" s="30" t="s">
        <v>27</v>
      </c>
      <c r="C113" s="31" t="s">
        <v>21</v>
      </c>
      <c r="D113" s="31">
        <v>226.1</v>
      </c>
      <c r="E113" s="32">
        <f>(FÍSICOS[[#This Row],[Último precio
(cts Dlr/lb)]]-FÍSICOS[[#This Row],[Precio anterior
(cts Dlr/lb)]])/FÍSICOS[[#This Row],[Precio anterior
(cts Dlr/lb)]]</f>
        <v>-6.3722258844210811E-3</v>
      </c>
      <c r="F113" s="31">
        <f t="shared" si="8"/>
        <v>227.55</v>
      </c>
      <c r="G113" s="33">
        <v>44965</v>
      </c>
      <c r="H113" s="45">
        <f t="shared" si="7"/>
        <v>44964</v>
      </c>
      <c r="I113" s="34">
        <v>44966</v>
      </c>
    </row>
    <row r="114" spans="1:9" x14ac:dyDescent="0.35">
      <c r="A114" s="29" t="s">
        <v>13</v>
      </c>
      <c r="B114" s="30" t="s">
        <v>28</v>
      </c>
      <c r="C114" s="31" t="s">
        <v>21</v>
      </c>
      <c r="D114" s="31">
        <v>241.1</v>
      </c>
      <c r="E114" s="32">
        <f>(FÍSICOS[[#This Row],[Último precio
(cts Dlr/lb)]]-FÍSICOS[[#This Row],[Precio anterior
(cts Dlr/lb)]])/FÍSICOS[[#This Row],[Precio anterior
(cts Dlr/lb)]]</f>
        <v>-5.9781488352917628E-3</v>
      </c>
      <c r="F114" s="31">
        <f t="shared" si="8"/>
        <v>242.55</v>
      </c>
      <c r="G114" s="33">
        <v>44965</v>
      </c>
      <c r="H114" s="45">
        <f t="shared" si="7"/>
        <v>44964</v>
      </c>
      <c r="I114" s="34">
        <v>44966</v>
      </c>
    </row>
    <row r="115" spans="1:9" x14ac:dyDescent="0.35">
      <c r="A115" s="29" t="s">
        <v>14</v>
      </c>
      <c r="B115" s="30" t="s">
        <v>29</v>
      </c>
      <c r="C115" s="31" t="s">
        <v>21</v>
      </c>
      <c r="D115" s="31">
        <v>184.1</v>
      </c>
      <c r="E115" s="32">
        <f>(FÍSICOS[[#This Row],[Último precio
(cts Dlr/lb)]]-FÍSICOS[[#This Row],[Precio anterior
(cts Dlr/lb)]])/FÍSICOS[[#This Row],[Precio anterior
(cts Dlr/lb)]]</f>
        <v>-7.8146052277015196E-3</v>
      </c>
      <c r="F115" s="31">
        <f t="shared" si="8"/>
        <v>185.55</v>
      </c>
      <c r="G115" s="33">
        <v>44965</v>
      </c>
      <c r="H115" s="45">
        <f t="shared" si="7"/>
        <v>44964</v>
      </c>
      <c r="I115" s="34">
        <v>44966</v>
      </c>
    </row>
    <row r="116" spans="1:9" x14ac:dyDescent="0.35">
      <c r="A116" s="29" t="s">
        <v>15</v>
      </c>
      <c r="B116" s="30" t="s">
        <v>30</v>
      </c>
      <c r="C116" s="31" t="s">
        <v>21</v>
      </c>
      <c r="D116" s="31">
        <v>123.08</v>
      </c>
      <c r="E116" s="32">
        <f>(FÍSICOS[[#This Row],[Último precio
(cts Dlr/lb)]]-FÍSICOS[[#This Row],[Precio anterior
(cts Dlr/lb)]])/FÍSICOS[[#This Row],[Precio anterior
(cts Dlr/lb)]]</f>
        <v>-6.9388413748587979E-3</v>
      </c>
      <c r="F116" s="31">
        <f t="shared" si="8"/>
        <v>123.94</v>
      </c>
      <c r="G116" s="33">
        <v>44965</v>
      </c>
      <c r="H116" s="45">
        <f t="shared" si="7"/>
        <v>44964</v>
      </c>
      <c r="I116" s="34">
        <v>44966</v>
      </c>
    </row>
    <row r="117" spans="1:9" x14ac:dyDescent="0.35">
      <c r="A117" s="29" t="s">
        <v>16</v>
      </c>
      <c r="B117" s="30" t="s">
        <v>31</v>
      </c>
      <c r="C117" s="31" t="s">
        <v>21</v>
      </c>
      <c r="D117" s="31">
        <v>135.08000000000001</v>
      </c>
      <c r="E117" s="32">
        <f>(FÍSICOS[[#This Row],[Último precio
(cts Dlr/lb)]]-FÍSICOS[[#This Row],[Precio anterior
(cts Dlr/lb)]])/FÍSICOS[[#This Row],[Precio anterior
(cts Dlr/lb)]]</f>
        <v>-6.3263204354861357E-3</v>
      </c>
      <c r="F117" s="31">
        <f t="shared" si="8"/>
        <v>135.94</v>
      </c>
      <c r="G117" s="33">
        <v>44965</v>
      </c>
      <c r="H117" s="45">
        <f t="shared" si="7"/>
        <v>44964</v>
      </c>
      <c r="I117" s="34">
        <v>44966</v>
      </c>
    </row>
    <row r="118" spans="1:9" x14ac:dyDescent="0.35">
      <c r="A118" s="29" t="s">
        <v>17</v>
      </c>
      <c r="B118" s="30" t="s">
        <v>32</v>
      </c>
      <c r="C118" s="31" t="s">
        <v>21</v>
      </c>
      <c r="D118" s="31">
        <v>221.1</v>
      </c>
      <c r="E118" s="32">
        <f>(FÍSICOS[[#This Row],[Último precio
(cts Dlr/lb)]]-FÍSICOS[[#This Row],[Precio anterior
(cts Dlr/lb)]])/FÍSICOS[[#This Row],[Precio anterior
(cts Dlr/lb)]]</f>
        <v>-6.5153898000450102E-3</v>
      </c>
      <c r="F118" s="31">
        <f t="shared" si="8"/>
        <v>222.55</v>
      </c>
      <c r="G118" s="33">
        <v>44965</v>
      </c>
      <c r="H118" s="45">
        <f t="shared" si="7"/>
        <v>44964</v>
      </c>
      <c r="I118" s="34">
        <v>44966</v>
      </c>
    </row>
    <row r="119" spans="1:9" x14ac:dyDescent="0.35">
      <c r="A119" s="29" t="s">
        <v>18</v>
      </c>
      <c r="B119" s="30" t="s">
        <v>33</v>
      </c>
      <c r="C119" s="31" t="s">
        <v>35</v>
      </c>
      <c r="D119" s="31">
        <v>82</v>
      </c>
      <c r="E119" s="32">
        <f>(FÍSICOS[[#This Row],[Último precio
(cts Dlr/lb)]]-FÍSICOS[[#This Row],[Precio anterior
(cts Dlr/lb)]])/FÍSICOS[[#This Row],[Precio anterior
(cts Dlr/lb)]]</f>
        <v>-3.5294117647058823E-2</v>
      </c>
      <c r="F119" s="31">
        <f t="shared" si="8"/>
        <v>85</v>
      </c>
      <c r="G119" s="33">
        <v>44966</v>
      </c>
      <c r="H119" s="45">
        <f t="shared" si="7"/>
        <v>44965</v>
      </c>
      <c r="I119" s="34">
        <v>44966</v>
      </c>
    </row>
    <row r="120" spans="1:9" x14ac:dyDescent="0.35">
      <c r="A120" s="29" t="s">
        <v>19</v>
      </c>
      <c r="B120" s="30" t="s">
        <v>34</v>
      </c>
      <c r="C120" s="31" t="s">
        <v>35</v>
      </c>
      <c r="D120" s="31">
        <v>76</v>
      </c>
      <c r="E120" s="32">
        <f>(FÍSICOS[[#This Row],[Último precio
(cts Dlr/lb)]]-FÍSICOS[[#This Row],[Precio anterior
(cts Dlr/lb)]])/FÍSICOS[[#This Row],[Precio anterior
(cts Dlr/lb)]]</f>
        <v>-2.564102564102564E-2</v>
      </c>
      <c r="F120" s="31">
        <f t="shared" si="8"/>
        <v>78</v>
      </c>
      <c r="G120" s="33">
        <v>44966</v>
      </c>
      <c r="H120" s="45">
        <f t="shared" si="7"/>
        <v>44965</v>
      </c>
      <c r="I120" s="34">
        <v>44966</v>
      </c>
    </row>
    <row r="121" spans="1:9" ht="18.75" thickBot="1" x14ac:dyDescent="0.4">
      <c r="A121" s="29" t="s">
        <v>48</v>
      </c>
      <c r="B121" s="30" t="s">
        <v>47</v>
      </c>
      <c r="C121" s="31" t="s">
        <v>21</v>
      </c>
      <c r="D121" s="31">
        <v>220.1</v>
      </c>
      <c r="E121" s="32">
        <f>(FÍSICOS[[#This Row],[Último precio
(cts Dlr/lb)]]-FÍSICOS[[#This Row],[Precio anterior
(cts Dlr/lb)]])/FÍSICOS[[#This Row],[Precio anterior
(cts Dlr/lb)]]</f>
        <v>-6.5447980139924037E-3</v>
      </c>
      <c r="F121" s="31">
        <f t="shared" si="8"/>
        <v>221.55</v>
      </c>
      <c r="G121" s="33">
        <v>44965</v>
      </c>
      <c r="H121" s="45">
        <f t="shared" si="7"/>
        <v>44964</v>
      </c>
      <c r="I121" s="34">
        <v>44966</v>
      </c>
    </row>
    <row r="122" spans="1:9" x14ac:dyDescent="0.35">
      <c r="A122" s="38" t="s">
        <v>6</v>
      </c>
      <c r="B122" s="39" t="s">
        <v>20</v>
      </c>
      <c r="C122" s="41" t="s">
        <v>21</v>
      </c>
      <c r="D122" s="41">
        <v>116.9</v>
      </c>
      <c r="E122" s="42">
        <f>(FÍSICOS[[#This Row],[Último precio
(cts Dlr/lb)]]-FÍSICOS[[#This Row],[Precio anterior
(cts Dlr/lb)]])/FÍSICOS[[#This Row],[Precio anterior
(cts Dlr/lb)]]</f>
        <v>-1.8307020490426543E-2</v>
      </c>
      <c r="F122" s="41">
        <f t="shared" si="8"/>
        <v>119.08</v>
      </c>
      <c r="G122" s="43">
        <v>44966</v>
      </c>
      <c r="H122" s="44">
        <f t="shared" ref="H122:H136" si="9">G107</f>
        <v>44965</v>
      </c>
      <c r="I122" s="46">
        <v>44967</v>
      </c>
    </row>
    <row r="123" spans="1:9" x14ac:dyDescent="0.35">
      <c r="A123" s="29" t="s">
        <v>7</v>
      </c>
      <c r="B123" s="40" t="s">
        <v>22</v>
      </c>
      <c r="C123" s="31" t="s">
        <v>21</v>
      </c>
      <c r="D123" s="31">
        <v>187.15</v>
      </c>
      <c r="E123" s="32">
        <f>(FÍSICOS[[#This Row],[Último precio
(cts Dlr/lb)]]-FÍSICOS[[#This Row],[Precio anterior
(cts Dlr/lb)]])/FÍSICOS[[#This Row],[Precio anterior
(cts Dlr/lb)]]</f>
        <v>-1.5518148342977321E-2</v>
      </c>
      <c r="F123" s="31">
        <f t="shared" si="8"/>
        <v>190.1</v>
      </c>
      <c r="G123" s="33">
        <v>44966</v>
      </c>
      <c r="H123" s="45">
        <f t="shared" si="9"/>
        <v>44965</v>
      </c>
      <c r="I123" s="34">
        <v>44967</v>
      </c>
    </row>
    <row r="124" spans="1:9" x14ac:dyDescent="0.35">
      <c r="A124" s="29" t="s">
        <v>8</v>
      </c>
      <c r="B124" s="40" t="s">
        <v>23</v>
      </c>
      <c r="C124" s="31" t="s">
        <v>21</v>
      </c>
      <c r="D124" s="31">
        <v>245.15</v>
      </c>
      <c r="E124" s="32">
        <f>(FÍSICOS[[#This Row],[Último precio
(cts Dlr/lb)]]-FÍSICOS[[#This Row],[Precio anterior
(cts Dlr/lb)]])/FÍSICOS[[#This Row],[Precio anterior
(cts Dlr/lb)]]</f>
        <v>-1.1890366787585606E-2</v>
      </c>
      <c r="F124" s="31">
        <f t="shared" si="8"/>
        <v>248.1</v>
      </c>
      <c r="G124" s="33">
        <v>44966</v>
      </c>
      <c r="H124" s="45">
        <f t="shared" si="9"/>
        <v>44965</v>
      </c>
      <c r="I124" s="34">
        <v>44967</v>
      </c>
    </row>
    <row r="125" spans="1:9" x14ac:dyDescent="0.35">
      <c r="A125" s="29" t="s">
        <v>9</v>
      </c>
      <c r="B125" s="30" t="s">
        <v>24</v>
      </c>
      <c r="C125" s="31" t="s">
        <v>21</v>
      </c>
      <c r="D125" s="31">
        <v>247.15</v>
      </c>
      <c r="E125" s="32">
        <f>(FÍSICOS[[#This Row],[Último precio
(cts Dlr/lb)]]-FÍSICOS[[#This Row],[Precio anterior
(cts Dlr/lb)]])/FÍSICOS[[#This Row],[Precio anterior
(cts Dlr/lb)]]</f>
        <v>-1.1795281887245056E-2</v>
      </c>
      <c r="F125" s="31">
        <f t="shared" si="8"/>
        <v>250.1</v>
      </c>
      <c r="G125" s="33">
        <v>44966</v>
      </c>
      <c r="H125" s="45">
        <f t="shared" si="9"/>
        <v>44965</v>
      </c>
      <c r="I125" s="34">
        <v>44967</v>
      </c>
    </row>
    <row r="126" spans="1:9" x14ac:dyDescent="0.35">
      <c r="A126" s="29" t="s">
        <v>10</v>
      </c>
      <c r="B126" s="30" t="s">
        <v>25</v>
      </c>
      <c r="C126" s="31" t="s">
        <v>21</v>
      </c>
      <c r="D126" s="31">
        <v>219.15</v>
      </c>
      <c r="E126" s="32">
        <f>(FÍSICOS[[#This Row],[Último precio
(cts Dlr/lb)]]-FÍSICOS[[#This Row],[Precio anterior
(cts Dlr/lb)]])/FÍSICOS[[#This Row],[Precio anterior
(cts Dlr/lb)]]</f>
        <v>-1.3282305267897292E-2</v>
      </c>
      <c r="F126" s="31">
        <f t="shared" ref="F126:F140" si="10">D111</f>
        <v>222.1</v>
      </c>
      <c r="G126" s="33">
        <v>44966</v>
      </c>
      <c r="H126" s="45">
        <f t="shared" si="9"/>
        <v>44965</v>
      </c>
      <c r="I126" s="34">
        <v>44967</v>
      </c>
    </row>
    <row r="127" spans="1:9" x14ac:dyDescent="0.35">
      <c r="A127" s="29" t="s">
        <v>11</v>
      </c>
      <c r="B127" s="30" t="s">
        <v>26</v>
      </c>
      <c r="C127" s="31" t="s">
        <v>46</v>
      </c>
      <c r="D127" s="31">
        <v>213.15</v>
      </c>
      <c r="E127" s="32">
        <f>(FÍSICOS[[#This Row],[Último precio
(cts Dlr/lb)]]-FÍSICOS[[#This Row],[Precio anterior
(cts Dlr/lb)]])/FÍSICOS[[#This Row],[Precio anterior
(cts Dlr/lb)]]</f>
        <v>-4.4371788883698672E-3</v>
      </c>
      <c r="F127" s="31">
        <f t="shared" si="10"/>
        <v>214.1</v>
      </c>
      <c r="G127" s="33">
        <v>44966</v>
      </c>
      <c r="H127" s="45">
        <f t="shared" si="9"/>
        <v>44965</v>
      </c>
      <c r="I127" s="34">
        <v>44967</v>
      </c>
    </row>
    <row r="128" spans="1:9" x14ac:dyDescent="0.35">
      <c r="A128" s="29" t="s">
        <v>12</v>
      </c>
      <c r="B128" s="30" t="s">
        <v>27</v>
      </c>
      <c r="C128" s="31" t="s">
        <v>21</v>
      </c>
      <c r="D128" s="31">
        <v>225.15</v>
      </c>
      <c r="E128" s="32">
        <f>(FÍSICOS[[#This Row],[Último precio
(cts Dlr/lb)]]-FÍSICOS[[#This Row],[Precio anterior
(cts Dlr/lb)]])/FÍSICOS[[#This Row],[Precio anterior
(cts Dlr/lb)]]</f>
        <v>-4.2016806722688571E-3</v>
      </c>
      <c r="F128" s="31">
        <f t="shared" si="10"/>
        <v>226.1</v>
      </c>
      <c r="G128" s="33">
        <v>44966</v>
      </c>
      <c r="H128" s="45">
        <f t="shared" si="9"/>
        <v>44965</v>
      </c>
      <c r="I128" s="34">
        <v>44967</v>
      </c>
    </row>
    <row r="129" spans="1:9" x14ac:dyDescent="0.35">
      <c r="A129" s="29" t="s">
        <v>13</v>
      </c>
      <c r="B129" s="30" t="s">
        <v>28</v>
      </c>
      <c r="C129" s="31" t="s">
        <v>21</v>
      </c>
      <c r="D129" s="31">
        <v>239.15</v>
      </c>
      <c r="E129" s="32">
        <f>(FÍSICOS[[#This Row],[Último precio
(cts Dlr/lb)]]-FÍSICOS[[#This Row],[Precio anterior
(cts Dlr/lb)]])/FÍSICOS[[#This Row],[Precio anterior
(cts Dlr/lb)]]</f>
        <v>-8.0879303193695084E-3</v>
      </c>
      <c r="F129" s="31">
        <f t="shared" si="10"/>
        <v>241.1</v>
      </c>
      <c r="G129" s="33">
        <v>44966</v>
      </c>
      <c r="H129" s="45">
        <f t="shared" si="9"/>
        <v>44965</v>
      </c>
      <c r="I129" s="34">
        <v>44967</v>
      </c>
    </row>
    <row r="130" spans="1:9" x14ac:dyDescent="0.35">
      <c r="A130" s="29" t="s">
        <v>14</v>
      </c>
      <c r="B130" s="30" t="s">
        <v>29</v>
      </c>
      <c r="C130" s="31" t="s">
        <v>21</v>
      </c>
      <c r="D130" s="31">
        <v>181.15</v>
      </c>
      <c r="E130" s="32">
        <f>(FÍSICOS[[#This Row],[Último precio
(cts Dlr/lb)]]-FÍSICOS[[#This Row],[Precio anterior
(cts Dlr/lb)]])/FÍSICOS[[#This Row],[Precio anterior
(cts Dlr/lb)]]</f>
        <v>-1.6023900054318245E-2</v>
      </c>
      <c r="F130" s="31">
        <f t="shared" si="10"/>
        <v>184.1</v>
      </c>
      <c r="G130" s="33">
        <v>44966</v>
      </c>
      <c r="H130" s="45">
        <f t="shared" si="9"/>
        <v>44965</v>
      </c>
      <c r="I130" s="34">
        <v>44967</v>
      </c>
    </row>
    <row r="131" spans="1:9" x14ac:dyDescent="0.35">
      <c r="A131" s="29" t="s">
        <v>15</v>
      </c>
      <c r="B131" s="30" t="s">
        <v>30</v>
      </c>
      <c r="C131" s="31" t="s">
        <v>21</v>
      </c>
      <c r="D131" s="31">
        <v>121.9</v>
      </c>
      <c r="E131" s="32">
        <f>(FÍSICOS[[#This Row],[Último precio
(cts Dlr/lb)]]-FÍSICOS[[#This Row],[Precio anterior
(cts Dlr/lb)]])/FÍSICOS[[#This Row],[Precio anterior
(cts Dlr/lb)]]</f>
        <v>-9.5872603184919778E-3</v>
      </c>
      <c r="F131" s="31">
        <f t="shared" si="10"/>
        <v>123.08</v>
      </c>
      <c r="G131" s="33">
        <v>44966</v>
      </c>
      <c r="H131" s="45">
        <f t="shared" si="9"/>
        <v>44965</v>
      </c>
      <c r="I131" s="34">
        <v>44967</v>
      </c>
    </row>
    <row r="132" spans="1:9" x14ac:dyDescent="0.35">
      <c r="A132" s="29" t="s">
        <v>16</v>
      </c>
      <c r="B132" s="30" t="s">
        <v>31</v>
      </c>
      <c r="C132" s="31" t="s">
        <v>21</v>
      </c>
      <c r="D132" s="31">
        <v>132.9</v>
      </c>
      <c r="E132" s="32">
        <f>(FÍSICOS[[#This Row],[Último precio
(cts Dlr/lb)]]-FÍSICOS[[#This Row],[Precio anterior
(cts Dlr/lb)]])/FÍSICOS[[#This Row],[Precio anterior
(cts Dlr/lb)]]</f>
        <v>-1.6138584542493388E-2</v>
      </c>
      <c r="F132" s="31">
        <f t="shared" si="10"/>
        <v>135.08000000000001</v>
      </c>
      <c r="G132" s="33">
        <v>44966</v>
      </c>
      <c r="H132" s="45">
        <f t="shared" si="9"/>
        <v>44965</v>
      </c>
      <c r="I132" s="34">
        <v>44967</v>
      </c>
    </row>
    <row r="133" spans="1:9" x14ac:dyDescent="0.35">
      <c r="A133" s="29" t="s">
        <v>17</v>
      </c>
      <c r="B133" s="30" t="s">
        <v>32</v>
      </c>
      <c r="C133" s="31" t="s">
        <v>21</v>
      </c>
      <c r="D133" s="31">
        <v>218.15</v>
      </c>
      <c r="E133" s="32">
        <f>(FÍSICOS[[#This Row],[Último precio
(cts Dlr/lb)]]-FÍSICOS[[#This Row],[Precio anterior
(cts Dlr/lb)]])/FÍSICOS[[#This Row],[Precio anterior
(cts Dlr/lb)]]</f>
        <v>-1.3342379014020755E-2</v>
      </c>
      <c r="F133" s="31">
        <f t="shared" si="10"/>
        <v>221.1</v>
      </c>
      <c r="G133" s="33">
        <v>44966</v>
      </c>
      <c r="H133" s="45">
        <f t="shared" si="9"/>
        <v>44965</v>
      </c>
      <c r="I133" s="34">
        <v>44967</v>
      </c>
    </row>
    <row r="134" spans="1:9" x14ac:dyDescent="0.35">
      <c r="A134" s="29" t="s">
        <v>18</v>
      </c>
      <c r="B134" s="30" t="s">
        <v>33</v>
      </c>
      <c r="C134" s="31" t="s">
        <v>35</v>
      </c>
      <c r="D134" s="31">
        <v>82</v>
      </c>
      <c r="E134" s="32">
        <f>(FÍSICOS[[#This Row],[Último precio
(cts Dlr/lb)]]-FÍSICOS[[#This Row],[Precio anterior
(cts Dlr/lb)]])/FÍSICOS[[#This Row],[Precio anterior
(cts Dlr/lb)]]</f>
        <v>0</v>
      </c>
      <c r="F134" s="31">
        <f t="shared" si="10"/>
        <v>82</v>
      </c>
      <c r="G134" s="33">
        <v>44967</v>
      </c>
      <c r="H134" s="45">
        <f t="shared" si="9"/>
        <v>44966</v>
      </c>
      <c r="I134" s="34">
        <v>44967</v>
      </c>
    </row>
    <row r="135" spans="1:9" x14ac:dyDescent="0.35">
      <c r="A135" s="29" t="s">
        <v>19</v>
      </c>
      <c r="B135" s="30" t="s">
        <v>34</v>
      </c>
      <c r="C135" s="31" t="s">
        <v>35</v>
      </c>
      <c r="D135" s="31">
        <v>76</v>
      </c>
      <c r="E135" s="32">
        <f>(FÍSICOS[[#This Row],[Último precio
(cts Dlr/lb)]]-FÍSICOS[[#This Row],[Precio anterior
(cts Dlr/lb)]])/FÍSICOS[[#This Row],[Precio anterior
(cts Dlr/lb)]]</f>
        <v>0</v>
      </c>
      <c r="F135" s="31">
        <f t="shared" si="10"/>
        <v>76</v>
      </c>
      <c r="G135" s="33">
        <v>44967</v>
      </c>
      <c r="H135" s="45">
        <f t="shared" si="9"/>
        <v>44966</v>
      </c>
      <c r="I135" s="34">
        <v>44967</v>
      </c>
    </row>
    <row r="136" spans="1:9" ht="18.75" thickBot="1" x14ac:dyDescent="0.4">
      <c r="A136" s="29" t="s">
        <v>48</v>
      </c>
      <c r="B136" s="30" t="s">
        <v>47</v>
      </c>
      <c r="C136" s="31" t="s">
        <v>21</v>
      </c>
      <c r="D136" s="31">
        <v>218.15</v>
      </c>
      <c r="E136" s="32">
        <f>(FÍSICOS[[#This Row],[Último precio
(cts Dlr/lb)]]-FÍSICOS[[#This Row],[Precio anterior
(cts Dlr/lb)]])/FÍSICOS[[#This Row],[Precio anterior
(cts Dlr/lb)]]</f>
        <v>-8.8596092685142604E-3</v>
      </c>
      <c r="F136" s="31">
        <f t="shared" si="10"/>
        <v>220.1</v>
      </c>
      <c r="G136" s="33">
        <v>44966</v>
      </c>
      <c r="H136" s="45">
        <f t="shared" si="9"/>
        <v>44965</v>
      </c>
      <c r="I136" s="34">
        <v>44967</v>
      </c>
    </row>
    <row r="137" spans="1:9" x14ac:dyDescent="0.35">
      <c r="A137" s="38" t="s">
        <v>6</v>
      </c>
      <c r="B137" s="39" t="s">
        <v>20</v>
      </c>
      <c r="C137" s="41" t="s">
        <v>21</v>
      </c>
      <c r="D137" s="41">
        <v>117.03</v>
      </c>
      <c r="E137" s="42">
        <f>(FÍSICOS[[#This Row],[Último precio
(cts Dlr/lb)]]-FÍSICOS[[#This Row],[Precio anterior
(cts Dlr/lb)]])/FÍSICOS[[#This Row],[Precio anterior
(cts Dlr/lb)]]</f>
        <v>1.1120615911034684E-3</v>
      </c>
      <c r="F137" s="41">
        <f t="shared" si="10"/>
        <v>116.9</v>
      </c>
      <c r="G137" s="43">
        <v>44967</v>
      </c>
      <c r="H137" s="44">
        <f t="shared" ref="H137:H151" si="11">G122</f>
        <v>44966</v>
      </c>
      <c r="I137" s="46">
        <v>44970</v>
      </c>
    </row>
    <row r="138" spans="1:9" x14ac:dyDescent="0.35">
      <c r="A138" s="29" t="s">
        <v>7</v>
      </c>
      <c r="B138" s="40" t="s">
        <v>22</v>
      </c>
      <c r="C138" s="31" t="s">
        <v>21</v>
      </c>
      <c r="D138" s="31">
        <v>188.25</v>
      </c>
      <c r="E138" s="32">
        <f>(FÍSICOS[[#This Row],[Último precio
(cts Dlr/lb)]]-FÍSICOS[[#This Row],[Precio anterior
(cts Dlr/lb)]])/FÍSICOS[[#This Row],[Precio anterior
(cts Dlr/lb)]]</f>
        <v>5.8776382580817219E-3</v>
      </c>
      <c r="F138" s="31">
        <f t="shared" si="10"/>
        <v>187.15</v>
      </c>
      <c r="G138" s="33">
        <v>44967</v>
      </c>
      <c r="H138" s="45">
        <f t="shared" si="11"/>
        <v>44966</v>
      </c>
      <c r="I138" s="34">
        <v>44970</v>
      </c>
    </row>
    <row r="139" spans="1:9" x14ac:dyDescent="0.35">
      <c r="A139" s="29" t="s">
        <v>8</v>
      </c>
      <c r="B139" s="40" t="s">
        <v>23</v>
      </c>
      <c r="C139" s="31" t="s">
        <v>21</v>
      </c>
      <c r="D139" s="31">
        <v>246.25</v>
      </c>
      <c r="E139" s="32">
        <f>(FÍSICOS[[#This Row],[Último precio
(cts Dlr/lb)]]-FÍSICOS[[#This Row],[Precio anterior
(cts Dlr/lb)]])/FÍSICOS[[#This Row],[Precio anterior
(cts Dlr/lb)]]</f>
        <v>4.4870487456658958E-3</v>
      </c>
      <c r="F139" s="31">
        <f t="shared" si="10"/>
        <v>245.15</v>
      </c>
      <c r="G139" s="33">
        <v>44967</v>
      </c>
      <c r="H139" s="45">
        <f t="shared" si="11"/>
        <v>44966</v>
      </c>
      <c r="I139" s="34">
        <v>44970</v>
      </c>
    </row>
    <row r="140" spans="1:9" x14ac:dyDescent="0.35">
      <c r="A140" s="29" t="s">
        <v>9</v>
      </c>
      <c r="B140" s="30" t="s">
        <v>24</v>
      </c>
      <c r="C140" s="31" t="s">
        <v>21</v>
      </c>
      <c r="D140" s="31">
        <v>248.25</v>
      </c>
      <c r="E140" s="32">
        <f>(FÍSICOS[[#This Row],[Último precio
(cts Dlr/lb)]]-FÍSICOS[[#This Row],[Precio anterior
(cts Dlr/lb)]])/FÍSICOS[[#This Row],[Precio anterior
(cts Dlr/lb)]]</f>
        <v>4.4507384179647757E-3</v>
      </c>
      <c r="F140" s="31">
        <f t="shared" si="10"/>
        <v>247.15</v>
      </c>
      <c r="G140" s="33">
        <v>44967</v>
      </c>
      <c r="H140" s="45">
        <f t="shared" si="11"/>
        <v>44966</v>
      </c>
      <c r="I140" s="34">
        <v>44970</v>
      </c>
    </row>
    <row r="141" spans="1:9" x14ac:dyDescent="0.35">
      <c r="A141" s="29" t="s">
        <v>10</v>
      </c>
      <c r="B141" s="30" t="s">
        <v>25</v>
      </c>
      <c r="C141" s="31" t="s">
        <v>21</v>
      </c>
      <c r="D141" s="31">
        <v>220.25</v>
      </c>
      <c r="E141" s="32">
        <f>(FÍSICOS[[#This Row],[Último precio
(cts Dlr/lb)]]-FÍSICOS[[#This Row],[Precio anterior
(cts Dlr/lb)]])/FÍSICOS[[#This Row],[Precio anterior
(cts Dlr/lb)]]</f>
        <v>5.0193931097421594E-3</v>
      </c>
      <c r="F141" s="31">
        <f t="shared" ref="F141:F155" si="12">D126</f>
        <v>219.15</v>
      </c>
      <c r="G141" s="33">
        <v>44967</v>
      </c>
      <c r="H141" s="45">
        <f t="shared" si="11"/>
        <v>44966</v>
      </c>
      <c r="I141" s="34">
        <v>44970</v>
      </c>
    </row>
    <row r="142" spans="1:9" x14ac:dyDescent="0.35">
      <c r="A142" s="29" t="s">
        <v>11</v>
      </c>
      <c r="B142" s="30" t="s">
        <v>26</v>
      </c>
      <c r="C142" s="31" t="s">
        <v>46</v>
      </c>
      <c r="D142" s="31">
        <v>214.25</v>
      </c>
      <c r="E142" s="32">
        <f>(FÍSICOS[[#This Row],[Último precio
(cts Dlr/lb)]]-FÍSICOS[[#This Row],[Precio anterior
(cts Dlr/lb)]])/FÍSICOS[[#This Row],[Precio anterior
(cts Dlr/lb)]]</f>
        <v>5.1606849636406018E-3</v>
      </c>
      <c r="F142" s="31">
        <f t="shared" si="12"/>
        <v>213.15</v>
      </c>
      <c r="G142" s="33">
        <v>44967</v>
      </c>
      <c r="H142" s="45">
        <f t="shared" si="11"/>
        <v>44966</v>
      </c>
      <c r="I142" s="34">
        <v>44970</v>
      </c>
    </row>
    <row r="143" spans="1:9" x14ac:dyDescent="0.35">
      <c r="A143" s="29" t="s">
        <v>12</v>
      </c>
      <c r="B143" s="30" t="s">
        <v>27</v>
      </c>
      <c r="C143" s="31" t="s">
        <v>21</v>
      </c>
      <c r="D143" s="31">
        <v>226.25</v>
      </c>
      <c r="E143" s="32">
        <f>(FÍSICOS[[#This Row],[Último precio
(cts Dlr/lb)]]-FÍSICOS[[#This Row],[Precio anterior
(cts Dlr/lb)]])/FÍSICOS[[#This Row],[Precio anterior
(cts Dlr/lb)]]</f>
        <v>4.8856318010215161E-3</v>
      </c>
      <c r="F143" s="31">
        <f t="shared" si="12"/>
        <v>225.15</v>
      </c>
      <c r="G143" s="33">
        <v>44967</v>
      </c>
      <c r="H143" s="45">
        <f t="shared" si="11"/>
        <v>44966</v>
      </c>
      <c r="I143" s="34">
        <v>44970</v>
      </c>
    </row>
    <row r="144" spans="1:9" x14ac:dyDescent="0.35">
      <c r="A144" s="29" t="s">
        <v>13</v>
      </c>
      <c r="B144" s="30" t="s">
        <v>28</v>
      </c>
      <c r="C144" s="31" t="s">
        <v>21</v>
      </c>
      <c r="D144" s="31">
        <v>240.25</v>
      </c>
      <c r="E144" s="32">
        <f>(FÍSICOS[[#This Row],[Último precio
(cts Dlr/lb)]]-FÍSICOS[[#This Row],[Precio anterior
(cts Dlr/lb)]])/FÍSICOS[[#This Row],[Precio anterior
(cts Dlr/lb)]]</f>
        <v>4.5996236671544816E-3</v>
      </c>
      <c r="F144" s="31">
        <f t="shared" si="12"/>
        <v>239.15</v>
      </c>
      <c r="G144" s="33">
        <v>44967</v>
      </c>
      <c r="H144" s="45">
        <f t="shared" si="11"/>
        <v>44966</v>
      </c>
      <c r="I144" s="34">
        <v>44970</v>
      </c>
    </row>
    <row r="145" spans="1:9" x14ac:dyDescent="0.35">
      <c r="A145" s="29" t="s">
        <v>14</v>
      </c>
      <c r="B145" s="30" t="s">
        <v>29</v>
      </c>
      <c r="C145" s="31" t="s">
        <v>21</v>
      </c>
      <c r="D145" s="31">
        <v>182.25</v>
      </c>
      <c r="E145" s="32">
        <f>(FÍSICOS[[#This Row],[Último precio
(cts Dlr/lb)]]-FÍSICOS[[#This Row],[Precio anterior
(cts Dlr/lb)]])/FÍSICOS[[#This Row],[Precio anterior
(cts Dlr/lb)]]</f>
        <v>6.0723157604195103E-3</v>
      </c>
      <c r="F145" s="31">
        <f t="shared" si="12"/>
        <v>181.15</v>
      </c>
      <c r="G145" s="33">
        <v>44967</v>
      </c>
      <c r="H145" s="45">
        <f t="shared" si="11"/>
        <v>44966</v>
      </c>
      <c r="I145" s="34">
        <v>44970</v>
      </c>
    </row>
    <row r="146" spans="1:9" x14ac:dyDescent="0.35">
      <c r="A146" s="29" t="s">
        <v>15</v>
      </c>
      <c r="B146" s="30" t="s">
        <v>30</v>
      </c>
      <c r="C146" s="31" t="s">
        <v>21</v>
      </c>
      <c r="D146" s="31">
        <v>122.03</v>
      </c>
      <c r="E146" s="32">
        <f>(FÍSICOS[[#This Row],[Último precio
(cts Dlr/lb)]]-FÍSICOS[[#This Row],[Precio anterior
(cts Dlr/lb)]])/FÍSICOS[[#This Row],[Precio anterior
(cts Dlr/lb)]]</f>
        <v>1.0664479081213736E-3</v>
      </c>
      <c r="F146" s="31">
        <f t="shared" si="12"/>
        <v>121.9</v>
      </c>
      <c r="G146" s="33">
        <v>44967</v>
      </c>
      <c r="H146" s="45">
        <f t="shared" si="11"/>
        <v>44966</v>
      </c>
      <c r="I146" s="34">
        <v>44970</v>
      </c>
    </row>
    <row r="147" spans="1:9" x14ac:dyDescent="0.35">
      <c r="A147" s="29" t="s">
        <v>16</v>
      </c>
      <c r="B147" s="30" t="s">
        <v>31</v>
      </c>
      <c r="C147" s="31" t="s">
        <v>21</v>
      </c>
      <c r="D147" s="31">
        <v>133.03</v>
      </c>
      <c r="E147" s="32">
        <f>(FÍSICOS[[#This Row],[Último precio
(cts Dlr/lb)]]-FÍSICOS[[#This Row],[Precio anterior
(cts Dlr/lb)]])/FÍSICOS[[#This Row],[Precio anterior
(cts Dlr/lb)]]</f>
        <v>9.7817908201651947E-4</v>
      </c>
      <c r="F147" s="31">
        <f t="shared" si="12"/>
        <v>132.9</v>
      </c>
      <c r="G147" s="33">
        <v>44967</v>
      </c>
      <c r="H147" s="45">
        <f t="shared" si="11"/>
        <v>44966</v>
      </c>
      <c r="I147" s="34">
        <v>44970</v>
      </c>
    </row>
    <row r="148" spans="1:9" x14ac:dyDescent="0.35">
      <c r="A148" s="29" t="s">
        <v>17</v>
      </c>
      <c r="B148" s="30" t="s">
        <v>32</v>
      </c>
      <c r="C148" s="31" t="s">
        <v>21</v>
      </c>
      <c r="D148" s="31">
        <v>219.25</v>
      </c>
      <c r="E148" s="32">
        <f>(FÍSICOS[[#This Row],[Último precio
(cts Dlr/lb)]]-FÍSICOS[[#This Row],[Precio anterior
(cts Dlr/lb)]])/FÍSICOS[[#This Row],[Precio anterior
(cts Dlr/lb)]]</f>
        <v>5.0424020169607805E-3</v>
      </c>
      <c r="F148" s="31">
        <f t="shared" si="12"/>
        <v>218.15</v>
      </c>
      <c r="G148" s="33">
        <v>44967</v>
      </c>
      <c r="H148" s="45">
        <f t="shared" si="11"/>
        <v>44966</v>
      </c>
      <c r="I148" s="34">
        <v>44970</v>
      </c>
    </row>
    <row r="149" spans="1:9" x14ac:dyDescent="0.35">
      <c r="A149" s="29" t="s">
        <v>18</v>
      </c>
      <c r="B149" s="30" t="s">
        <v>33</v>
      </c>
      <c r="C149" s="31" t="s">
        <v>35</v>
      </c>
      <c r="D149" s="31">
        <v>82</v>
      </c>
      <c r="E149" s="32">
        <f>(FÍSICOS[[#This Row],[Último precio
(cts Dlr/lb)]]-FÍSICOS[[#This Row],[Precio anterior
(cts Dlr/lb)]])/FÍSICOS[[#This Row],[Precio anterior
(cts Dlr/lb)]]</f>
        <v>0</v>
      </c>
      <c r="F149" s="31">
        <f t="shared" si="12"/>
        <v>82</v>
      </c>
      <c r="G149" s="33">
        <v>44970</v>
      </c>
      <c r="H149" s="45">
        <f t="shared" si="11"/>
        <v>44967</v>
      </c>
      <c r="I149" s="34">
        <v>44970</v>
      </c>
    </row>
    <row r="150" spans="1:9" x14ac:dyDescent="0.35">
      <c r="A150" s="29" t="s">
        <v>19</v>
      </c>
      <c r="B150" s="30" t="s">
        <v>34</v>
      </c>
      <c r="C150" s="31" t="s">
        <v>35</v>
      </c>
      <c r="D150" s="31">
        <v>76</v>
      </c>
      <c r="E150" s="32">
        <f>(FÍSICOS[[#This Row],[Último precio
(cts Dlr/lb)]]-FÍSICOS[[#This Row],[Precio anterior
(cts Dlr/lb)]])/FÍSICOS[[#This Row],[Precio anterior
(cts Dlr/lb)]]</f>
        <v>0</v>
      </c>
      <c r="F150" s="31">
        <f t="shared" si="12"/>
        <v>76</v>
      </c>
      <c r="G150" s="33">
        <v>44970</v>
      </c>
      <c r="H150" s="45">
        <f t="shared" si="11"/>
        <v>44967</v>
      </c>
      <c r="I150" s="34">
        <v>44970</v>
      </c>
    </row>
    <row r="151" spans="1:9" ht="18.75" thickBot="1" x14ac:dyDescent="0.4">
      <c r="A151" s="29" t="s">
        <v>48</v>
      </c>
      <c r="B151" s="30" t="s">
        <v>47</v>
      </c>
      <c r="C151" s="31" t="s">
        <v>21</v>
      </c>
      <c r="D151" s="31">
        <v>219.25</v>
      </c>
      <c r="E151" s="32">
        <f>(FÍSICOS[[#This Row],[Último precio
(cts Dlr/lb)]]-FÍSICOS[[#This Row],[Precio anterior
(cts Dlr/lb)]])/FÍSICOS[[#This Row],[Precio anterior
(cts Dlr/lb)]]</f>
        <v>5.0424020169607805E-3</v>
      </c>
      <c r="F151" s="31">
        <f t="shared" si="12"/>
        <v>218.15</v>
      </c>
      <c r="G151" s="33">
        <v>44967</v>
      </c>
      <c r="H151" s="45">
        <f t="shared" si="11"/>
        <v>44966</v>
      </c>
      <c r="I151" s="34">
        <v>44970</v>
      </c>
    </row>
    <row r="152" spans="1:9" x14ac:dyDescent="0.35">
      <c r="A152" s="38" t="s">
        <v>6</v>
      </c>
      <c r="B152" s="39" t="s">
        <v>20</v>
      </c>
      <c r="C152" s="41" t="s">
        <v>21</v>
      </c>
      <c r="D152" s="41">
        <v>117.21</v>
      </c>
      <c r="E152" s="42">
        <f>(FÍSICOS[[#This Row],[Último precio
(cts Dlr/lb)]]-FÍSICOS[[#This Row],[Precio anterior
(cts Dlr/lb)]])/FÍSICOS[[#This Row],[Precio anterior
(cts Dlr/lb)]]</f>
        <v>1.5380671622660224E-3</v>
      </c>
      <c r="F152" s="41">
        <f t="shared" si="12"/>
        <v>117.03</v>
      </c>
      <c r="G152" s="43">
        <v>44970</v>
      </c>
      <c r="H152" s="44">
        <f t="shared" ref="H152:H166" si="13">G137</f>
        <v>44967</v>
      </c>
      <c r="I152" s="46">
        <v>44971</v>
      </c>
    </row>
    <row r="153" spans="1:9" x14ac:dyDescent="0.35">
      <c r="A153" s="29" t="s">
        <v>7</v>
      </c>
      <c r="B153" s="40" t="s">
        <v>22</v>
      </c>
      <c r="C153" s="31" t="s">
        <v>21</v>
      </c>
      <c r="D153" s="31">
        <v>190.55</v>
      </c>
      <c r="E153" s="32">
        <f>(FÍSICOS[[#This Row],[Último precio
(cts Dlr/lb)]]-FÍSICOS[[#This Row],[Precio anterior
(cts Dlr/lb)]])/FÍSICOS[[#This Row],[Precio anterior
(cts Dlr/lb)]]</f>
        <v>1.2217795484727815E-2</v>
      </c>
      <c r="F153" s="31">
        <f t="shared" si="12"/>
        <v>188.25</v>
      </c>
      <c r="G153" s="33">
        <v>44970</v>
      </c>
      <c r="H153" s="45">
        <f t="shared" si="13"/>
        <v>44967</v>
      </c>
      <c r="I153" s="34">
        <v>44971</v>
      </c>
    </row>
    <row r="154" spans="1:9" x14ac:dyDescent="0.35">
      <c r="A154" s="29" t="s">
        <v>8</v>
      </c>
      <c r="B154" s="40" t="s">
        <v>23</v>
      </c>
      <c r="C154" s="31" t="s">
        <v>21</v>
      </c>
      <c r="D154" s="31">
        <v>248.55</v>
      </c>
      <c r="E154" s="32">
        <f>(FÍSICOS[[#This Row],[Último precio
(cts Dlr/lb)]]-FÍSICOS[[#This Row],[Precio anterior
(cts Dlr/lb)]])/FÍSICOS[[#This Row],[Precio anterior
(cts Dlr/lb)]]</f>
        <v>9.3401015228426858E-3</v>
      </c>
      <c r="F154" s="31">
        <f t="shared" si="12"/>
        <v>246.25</v>
      </c>
      <c r="G154" s="33">
        <v>44970</v>
      </c>
      <c r="H154" s="45">
        <f t="shared" si="13"/>
        <v>44967</v>
      </c>
      <c r="I154" s="34">
        <v>44971</v>
      </c>
    </row>
    <row r="155" spans="1:9" x14ac:dyDescent="0.35">
      <c r="A155" s="29" t="s">
        <v>9</v>
      </c>
      <c r="B155" s="30" t="s">
        <v>24</v>
      </c>
      <c r="C155" s="31" t="s">
        <v>21</v>
      </c>
      <c r="D155" s="31">
        <v>250.55</v>
      </c>
      <c r="E155" s="32">
        <f>(FÍSICOS[[#This Row],[Último precio
(cts Dlr/lb)]]-FÍSICOS[[#This Row],[Precio anterior
(cts Dlr/lb)]])/FÍSICOS[[#This Row],[Precio anterior
(cts Dlr/lb)]]</f>
        <v>9.2648539778449595E-3</v>
      </c>
      <c r="F155" s="31">
        <f t="shared" si="12"/>
        <v>248.25</v>
      </c>
      <c r="G155" s="33">
        <v>44970</v>
      </c>
      <c r="H155" s="45">
        <f t="shared" si="13"/>
        <v>44967</v>
      </c>
      <c r="I155" s="34">
        <v>44971</v>
      </c>
    </row>
    <row r="156" spans="1:9" x14ac:dyDescent="0.35">
      <c r="A156" s="29" t="s">
        <v>10</v>
      </c>
      <c r="B156" s="30" t="s">
        <v>25</v>
      </c>
      <c r="C156" s="31" t="s">
        <v>21</v>
      </c>
      <c r="D156" s="31">
        <v>222.55</v>
      </c>
      <c r="E156" s="32">
        <f>(FÍSICOS[[#This Row],[Último precio
(cts Dlr/lb)]]-FÍSICOS[[#This Row],[Precio anterior
(cts Dlr/lb)]])/FÍSICOS[[#This Row],[Precio anterior
(cts Dlr/lb)]]</f>
        <v>1.0442678774120369E-2</v>
      </c>
      <c r="F156" s="31">
        <f t="shared" ref="F156:F170" si="14">D141</f>
        <v>220.25</v>
      </c>
      <c r="G156" s="33">
        <v>44970</v>
      </c>
      <c r="H156" s="45">
        <f t="shared" si="13"/>
        <v>44967</v>
      </c>
      <c r="I156" s="34">
        <v>44971</v>
      </c>
    </row>
    <row r="157" spans="1:9" x14ac:dyDescent="0.35">
      <c r="A157" s="29" t="s">
        <v>11</v>
      </c>
      <c r="B157" s="30" t="s">
        <v>26</v>
      </c>
      <c r="C157" s="31" t="s">
        <v>46</v>
      </c>
      <c r="D157" s="31">
        <v>216.55</v>
      </c>
      <c r="E157" s="32">
        <f>(FÍSICOS[[#This Row],[Último precio
(cts Dlr/lb)]]-FÍSICOS[[#This Row],[Precio anterior
(cts Dlr/lb)]])/FÍSICOS[[#This Row],[Precio anterior
(cts Dlr/lb)]]</f>
        <v>1.0735122520420123E-2</v>
      </c>
      <c r="F157" s="31">
        <f t="shared" si="14"/>
        <v>214.25</v>
      </c>
      <c r="G157" s="33">
        <v>44970</v>
      </c>
      <c r="H157" s="45">
        <f t="shared" si="13"/>
        <v>44967</v>
      </c>
      <c r="I157" s="34">
        <v>44971</v>
      </c>
    </row>
    <row r="158" spans="1:9" x14ac:dyDescent="0.35">
      <c r="A158" s="29" t="s">
        <v>12</v>
      </c>
      <c r="B158" s="30" t="s">
        <v>27</v>
      </c>
      <c r="C158" s="31" t="s">
        <v>21</v>
      </c>
      <c r="D158" s="31">
        <v>228.55</v>
      </c>
      <c r="E158" s="32">
        <f>(FÍSICOS[[#This Row],[Último precio
(cts Dlr/lb)]]-FÍSICOS[[#This Row],[Precio anterior
(cts Dlr/lb)]])/FÍSICOS[[#This Row],[Precio anterior
(cts Dlr/lb)]]</f>
        <v>1.0165745856353641E-2</v>
      </c>
      <c r="F158" s="31">
        <f t="shared" si="14"/>
        <v>226.25</v>
      </c>
      <c r="G158" s="33">
        <v>44970</v>
      </c>
      <c r="H158" s="45">
        <f t="shared" si="13"/>
        <v>44967</v>
      </c>
      <c r="I158" s="34">
        <v>44971</v>
      </c>
    </row>
    <row r="159" spans="1:9" x14ac:dyDescent="0.35">
      <c r="A159" s="29" t="s">
        <v>13</v>
      </c>
      <c r="B159" s="30" t="s">
        <v>28</v>
      </c>
      <c r="C159" s="31" t="s">
        <v>21</v>
      </c>
      <c r="D159" s="31">
        <v>242.55</v>
      </c>
      <c r="E159" s="32">
        <f>(FÍSICOS[[#This Row],[Último precio
(cts Dlr/lb)]]-FÍSICOS[[#This Row],[Precio anterior
(cts Dlr/lb)]])/FÍSICOS[[#This Row],[Precio anterior
(cts Dlr/lb)]]</f>
        <v>9.5733610822060829E-3</v>
      </c>
      <c r="F159" s="31">
        <f t="shared" si="14"/>
        <v>240.25</v>
      </c>
      <c r="G159" s="33">
        <v>44970</v>
      </c>
      <c r="H159" s="45">
        <f t="shared" si="13"/>
        <v>44967</v>
      </c>
      <c r="I159" s="34">
        <v>44971</v>
      </c>
    </row>
    <row r="160" spans="1:9" x14ac:dyDescent="0.35">
      <c r="A160" s="29" t="s">
        <v>14</v>
      </c>
      <c r="B160" s="30" t="s">
        <v>29</v>
      </c>
      <c r="C160" s="31" t="s">
        <v>21</v>
      </c>
      <c r="D160" s="31">
        <v>184.55</v>
      </c>
      <c r="E160" s="32">
        <f>(FÍSICOS[[#This Row],[Último precio
(cts Dlr/lb)]]-FÍSICOS[[#This Row],[Precio anterior
(cts Dlr/lb)]])/FÍSICOS[[#This Row],[Precio anterior
(cts Dlr/lb)]]</f>
        <v>1.2620027434842312E-2</v>
      </c>
      <c r="F160" s="31">
        <f t="shared" si="14"/>
        <v>182.25</v>
      </c>
      <c r="G160" s="33">
        <v>44970</v>
      </c>
      <c r="H160" s="45">
        <f t="shared" si="13"/>
        <v>44967</v>
      </c>
      <c r="I160" s="34">
        <v>44971</v>
      </c>
    </row>
    <row r="161" spans="1:9" x14ac:dyDescent="0.35">
      <c r="A161" s="29" t="s">
        <v>15</v>
      </c>
      <c r="B161" s="30" t="s">
        <v>30</v>
      </c>
      <c r="C161" s="31" t="s">
        <v>21</v>
      </c>
      <c r="D161" s="31">
        <v>122.21</v>
      </c>
      <c r="E161" s="32">
        <f>(FÍSICOS[[#This Row],[Último precio
(cts Dlr/lb)]]-FÍSICOS[[#This Row],[Precio anterior
(cts Dlr/lb)]])/FÍSICOS[[#This Row],[Precio anterior
(cts Dlr/lb)]]</f>
        <v>1.4750471195607031E-3</v>
      </c>
      <c r="F161" s="31">
        <f t="shared" si="14"/>
        <v>122.03</v>
      </c>
      <c r="G161" s="33">
        <v>44970</v>
      </c>
      <c r="H161" s="45">
        <f t="shared" si="13"/>
        <v>44967</v>
      </c>
      <c r="I161" s="34">
        <v>44971</v>
      </c>
    </row>
    <row r="162" spans="1:9" x14ac:dyDescent="0.35">
      <c r="A162" s="29" t="s">
        <v>16</v>
      </c>
      <c r="B162" s="30" t="s">
        <v>31</v>
      </c>
      <c r="C162" s="31" t="s">
        <v>21</v>
      </c>
      <c r="D162" s="31">
        <v>133.21</v>
      </c>
      <c r="E162" s="32">
        <f>(FÍSICOS[[#This Row],[Último precio
(cts Dlr/lb)]]-FÍSICOS[[#This Row],[Precio anterior
(cts Dlr/lb)]])/FÍSICOS[[#This Row],[Precio anterior
(cts Dlr/lb)]]</f>
        <v>1.3530782530256846E-3</v>
      </c>
      <c r="F162" s="31">
        <f t="shared" si="14"/>
        <v>133.03</v>
      </c>
      <c r="G162" s="33">
        <v>44970</v>
      </c>
      <c r="H162" s="45">
        <f t="shared" si="13"/>
        <v>44967</v>
      </c>
      <c r="I162" s="34">
        <v>44971</v>
      </c>
    </row>
    <row r="163" spans="1:9" x14ac:dyDescent="0.35">
      <c r="A163" s="29" t="s">
        <v>17</v>
      </c>
      <c r="B163" s="30" t="s">
        <v>32</v>
      </c>
      <c r="C163" s="31" t="s">
        <v>21</v>
      </c>
      <c r="D163" s="31">
        <v>221.55</v>
      </c>
      <c r="E163" s="32">
        <f>(FÍSICOS[[#This Row],[Último precio
(cts Dlr/lb)]]-FÍSICOS[[#This Row],[Precio anterior
(cts Dlr/lb)]])/FÍSICOS[[#This Row],[Precio anterior
(cts Dlr/lb)]]</f>
        <v>1.0490307867730952E-2</v>
      </c>
      <c r="F163" s="31">
        <f t="shared" si="14"/>
        <v>219.25</v>
      </c>
      <c r="G163" s="33">
        <v>44970</v>
      </c>
      <c r="H163" s="45">
        <f t="shared" si="13"/>
        <v>44967</v>
      </c>
      <c r="I163" s="34">
        <v>44971</v>
      </c>
    </row>
    <row r="164" spans="1:9" x14ac:dyDescent="0.35">
      <c r="A164" s="29" t="s">
        <v>18</v>
      </c>
      <c r="B164" s="30" t="s">
        <v>33</v>
      </c>
      <c r="C164" s="31" t="s">
        <v>35</v>
      </c>
      <c r="D164" s="31">
        <v>82</v>
      </c>
      <c r="E164" s="32">
        <f>(FÍSICOS[[#This Row],[Último precio
(cts Dlr/lb)]]-FÍSICOS[[#This Row],[Precio anterior
(cts Dlr/lb)]])/FÍSICOS[[#This Row],[Precio anterior
(cts Dlr/lb)]]</f>
        <v>0</v>
      </c>
      <c r="F164" s="31">
        <f t="shared" si="14"/>
        <v>82</v>
      </c>
      <c r="G164" s="33">
        <v>44971</v>
      </c>
      <c r="H164" s="45">
        <f t="shared" si="13"/>
        <v>44970</v>
      </c>
      <c r="I164" s="34">
        <v>44971</v>
      </c>
    </row>
    <row r="165" spans="1:9" x14ac:dyDescent="0.35">
      <c r="A165" s="29" t="s">
        <v>19</v>
      </c>
      <c r="B165" s="30" t="s">
        <v>34</v>
      </c>
      <c r="C165" s="31" t="s">
        <v>35</v>
      </c>
      <c r="D165" s="31">
        <v>76</v>
      </c>
      <c r="E165" s="32">
        <f>(FÍSICOS[[#This Row],[Último precio
(cts Dlr/lb)]]-FÍSICOS[[#This Row],[Precio anterior
(cts Dlr/lb)]])/FÍSICOS[[#This Row],[Precio anterior
(cts Dlr/lb)]]</f>
        <v>0</v>
      </c>
      <c r="F165" s="31">
        <f t="shared" si="14"/>
        <v>76</v>
      </c>
      <c r="G165" s="33">
        <v>44971</v>
      </c>
      <c r="H165" s="45">
        <f t="shared" si="13"/>
        <v>44970</v>
      </c>
      <c r="I165" s="34">
        <v>44971</v>
      </c>
    </row>
    <row r="166" spans="1:9" ht="18.75" thickBot="1" x14ac:dyDescent="0.4">
      <c r="A166" s="29" t="s">
        <v>48</v>
      </c>
      <c r="B166" s="30" t="s">
        <v>47</v>
      </c>
      <c r="C166" s="31" t="s">
        <v>21</v>
      </c>
      <c r="D166" s="31">
        <v>221.55</v>
      </c>
      <c r="E166" s="32">
        <f>(FÍSICOS[[#This Row],[Último precio
(cts Dlr/lb)]]-FÍSICOS[[#This Row],[Precio anterior
(cts Dlr/lb)]])/FÍSICOS[[#This Row],[Precio anterior
(cts Dlr/lb)]]</f>
        <v>1.0490307867730952E-2</v>
      </c>
      <c r="F166" s="31">
        <f t="shared" si="14"/>
        <v>219.25</v>
      </c>
      <c r="G166" s="33">
        <v>44970</v>
      </c>
      <c r="H166" s="45">
        <f t="shared" si="13"/>
        <v>44967</v>
      </c>
      <c r="I166" s="34">
        <v>44971</v>
      </c>
    </row>
    <row r="167" spans="1:9" x14ac:dyDescent="0.35">
      <c r="A167" s="38" t="s">
        <v>6</v>
      </c>
      <c r="B167" s="39" t="s">
        <v>20</v>
      </c>
      <c r="C167" s="41" t="s">
        <v>21</v>
      </c>
      <c r="D167" s="41">
        <v>118.26</v>
      </c>
      <c r="E167" s="42">
        <f>(FÍSICOS[[#This Row],[Último precio
(cts Dlr/lb)]]-FÍSICOS[[#This Row],[Precio anterior
(cts Dlr/lb)]])/FÍSICOS[[#This Row],[Precio anterior
(cts Dlr/lb)]]</f>
        <v>8.9582800102381323E-3</v>
      </c>
      <c r="F167" s="41">
        <f t="shared" si="14"/>
        <v>117.21</v>
      </c>
      <c r="G167" s="43">
        <v>44971</v>
      </c>
      <c r="H167" s="44">
        <f t="shared" ref="H167:H181" si="15">G152</f>
        <v>44970</v>
      </c>
      <c r="I167" s="46">
        <v>44972</v>
      </c>
    </row>
    <row r="168" spans="1:9" x14ac:dyDescent="0.35">
      <c r="A168" s="29" t="s">
        <v>7</v>
      </c>
      <c r="B168" s="40" t="s">
        <v>22</v>
      </c>
      <c r="C168" s="31" t="s">
        <v>21</v>
      </c>
      <c r="D168" s="31">
        <v>197.05</v>
      </c>
      <c r="E168" s="32">
        <f>(FÍSICOS[[#This Row],[Último precio
(cts Dlr/lb)]]-FÍSICOS[[#This Row],[Precio anterior
(cts Dlr/lb)]])/FÍSICOS[[#This Row],[Precio anterior
(cts Dlr/lb)]]</f>
        <v>3.411178168459722E-2</v>
      </c>
      <c r="F168" s="31">
        <f t="shared" si="14"/>
        <v>190.55</v>
      </c>
      <c r="G168" s="33">
        <v>44971</v>
      </c>
      <c r="H168" s="45">
        <f t="shared" si="15"/>
        <v>44970</v>
      </c>
      <c r="I168" s="34">
        <v>44972</v>
      </c>
    </row>
    <row r="169" spans="1:9" x14ac:dyDescent="0.35">
      <c r="A169" s="29" t="s">
        <v>8</v>
      </c>
      <c r="B169" s="40" t="s">
        <v>23</v>
      </c>
      <c r="C169" s="31" t="s">
        <v>21</v>
      </c>
      <c r="D169" s="31">
        <v>255.05</v>
      </c>
      <c r="E169" s="32">
        <f>(FÍSICOS[[#This Row],[Último precio
(cts Dlr/lb)]]-FÍSICOS[[#This Row],[Precio anterior
(cts Dlr/lb)]])/FÍSICOS[[#This Row],[Precio anterior
(cts Dlr/lb)]]</f>
        <v>2.6151679742506536E-2</v>
      </c>
      <c r="F169" s="31">
        <f t="shared" si="14"/>
        <v>248.55</v>
      </c>
      <c r="G169" s="33">
        <v>44971</v>
      </c>
      <c r="H169" s="45">
        <f t="shared" si="15"/>
        <v>44970</v>
      </c>
      <c r="I169" s="34">
        <v>44972</v>
      </c>
    </row>
    <row r="170" spans="1:9" x14ac:dyDescent="0.35">
      <c r="A170" s="29" t="s">
        <v>9</v>
      </c>
      <c r="B170" s="30" t="s">
        <v>24</v>
      </c>
      <c r="C170" s="31" t="s">
        <v>21</v>
      </c>
      <c r="D170" s="31">
        <v>257.05</v>
      </c>
      <c r="E170" s="32">
        <f>(FÍSICOS[[#This Row],[Último precio
(cts Dlr/lb)]]-FÍSICOS[[#This Row],[Precio anterior
(cts Dlr/lb)]])/FÍSICOS[[#This Row],[Precio anterior
(cts Dlr/lb)]]</f>
        <v>2.5942925563759728E-2</v>
      </c>
      <c r="F170" s="31">
        <f t="shared" si="14"/>
        <v>250.55</v>
      </c>
      <c r="G170" s="33">
        <v>44971</v>
      </c>
      <c r="H170" s="45">
        <f t="shared" si="15"/>
        <v>44970</v>
      </c>
      <c r="I170" s="34">
        <v>44972</v>
      </c>
    </row>
    <row r="171" spans="1:9" x14ac:dyDescent="0.35">
      <c r="A171" s="29" t="s">
        <v>10</v>
      </c>
      <c r="B171" s="30" t="s">
        <v>25</v>
      </c>
      <c r="C171" s="31" t="s">
        <v>21</v>
      </c>
      <c r="D171" s="31">
        <v>229.05</v>
      </c>
      <c r="E171" s="32">
        <f>(FÍSICOS[[#This Row],[Último precio
(cts Dlr/lb)]]-FÍSICOS[[#This Row],[Precio anterior
(cts Dlr/lb)]])/FÍSICOS[[#This Row],[Precio anterior
(cts Dlr/lb)]]</f>
        <v>2.9206919793304875E-2</v>
      </c>
      <c r="F171" s="31">
        <f t="shared" ref="F171:F185" si="16">D156</f>
        <v>222.55</v>
      </c>
      <c r="G171" s="33">
        <v>44971</v>
      </c>
      <c r="H171" s="45">
        <f t="shared" si="15"/>
        <v>44970</v>
      </c>
      <c r="I171" s="34">
        <v>44972</v>
      </c>
    </row>
    <row r="172" spans="1:9" x14ac:dyDescent="0.35">
      <c r="A172" s="29" t="s">
        <v>11</v>
      </c>
      <c r="B172" s="30" t="s">
        <v>26</v>
      </c>
      <c r="C172" s="31" t="s">
        <v>46</v>
      </c>
      <c r="D172" s="31">
        <v>223.05</v>
      </c>
      <c r="E172" s="32">
        <f>(FÍSICOS[[#This Row],[Último precio
(cts Dlr/lb)]]-FÍSICOS[[#This Row],[Precio anterior
(cts Dlr/lb)]])/FÍSICOS[[#This Row],[Precio anterior
(cts Dlr/lb)]]</f>
        <v>3.0016162549064879E-2</v>
      </c>
      <c r="F172" s="31">
        <f t="shared" si="16"/>
        <v>216.55</v>
      </c>
      <c r="G172" s="33">
        <v>44971</v>
      </c>
      <c r="H172" s="45">
        <f t="shared" si="15"/>
        <v>44970</v>
      </c>
      <c r="I172" s="34">
        <v>44972</v>
      </c>
    </row>
    <row r="173" spans="1:9" x14ac:dyDescent="0.35">
      <c r="A173" s="29" t="s">
        <v>12</v>
      </c>
      <c r="B173" s="30" t="s">
        <v>27</v>
      </c>
      <c r="C173" s="31" t="s">
        <v>21</v>
      </c>
      <c r="D173" s="31">
        <v>235.05</v>
      </c>
      <c r="E173" s="32">
        <f>(FÍSICOS[[#This Row],[Último precio
(cts Dlr/lb)]]-FÍSICOS[[#This Row],[Precio anterior
(cts Dlr/lb)]])/FÍSICOS[[#This Row],[Precio anterior
(cts Dlr/lb)]]</f>
        <v>2.8440166265587399E-2</v>
      </c>
      <c r="F173" s="31">
        <f t="shared" si="16"/>
        <v>228.55</v>
      </c>
      <c r="G173" s="33">
        <v>44971</v>
      </c>
      <c r="H173" s="45">
        <f t="shared" si="15"/>
        <v>44970</v>
      </c>
      <c r="I173" s="34">
        <v>44972</v>
      </c>
    </row>
    <row r="174" spans="1:9" x14ac:dyDescent="0.35">
      <c r="A174" s="29" t="s">
        <v>13</v>
      </c>
      <c r="B174" s="30" t="s">
        <v>28</v>
      </c>
      <c r="C174" s="31" t="s">
        <v>21</v>
      </c>
      <c r="D174" s="31">
        <v>249.05</v>
      </c>
      <c r="E174" s="32">
        <f>(FÍSICOS[[#This Row],[Último precio
(cts Dlr/lb)]]-FÍSICOS[[#This Row],[Precio anterior
(cts Dlr/lb)]])/FÍSICOS[[#This Row],[Precio anterior
(cts Dlr/lb)]]</f>
        <v>2.6798598227169654E-2</v>
      </c>
      <c r="F174" s="31">
        <f t="shared" si="16"/>
        <v>242.55</v>
      </c>
      <c r="G174" s="33">
        <v>44971</v>
      </c>
      <c r="H174" s="45">
        <f t="shared" si="15"/>
        <v>44970</v>
      </c>
      <c r="I174" s="34">
        <v>44972</v>
      </c>
    </row>
    <row r="175" spans="1:9" x14ac:dyDescent="0.35">
      <c r="A175" s="29" t="s">
        <v>14</v>
      </c>
      <c r="B175" s="30" t="s">
        <v>29</v>
      </c>
      <c r="C175" s="31" t="s">
        <v>21</v>
      </c>
      <c r="D175" s="31">
        <v>191.05</v>
      </c>
      <c r="E175" s="32">
        <f>(FÍSICOS[[#This Row],[Último precio
(cts Dlr/lb)]]-FÍSICOS[[#This Row],[Precio anterior
(cts Dlr/lb)]])/FÍSICOS[[#This Row],[Precio anterior
(cts Dlr/lb)]]</f>
        <v>3.5220807369276616E-2</v>
      </c>
      <c r="F175" s="31">
        <f t="shared" si="16"/>
        <v>184.55</v>
      </c>
      <c r="G175" s="33">
        <v>44971</v>
      </c>
      <c r="H175" s="45">
        <f t="shared" si="15"/>
        <v>44970</v>
      </c>
      <c r="I175" s="34">
        <v>44972</v>
      </c>
    </row>
    <row r="176" spans="1:9" x14ac:dyDescent="0.35">
      <c r="A176" s="29" t="s">
        <v>15</v>
      </c>
      <c r="B176" s="30" t="s">
        <v>30</v>
      </c>
      <c r="C176" s="31" t="s">
        <v>21</v>
      </c>
      <c r="D176" s="31">
        <v>123.26</v>
      </c>
      <c r="E176" s="32">
        <f>(FÍSICOS[[#This Row],[Último precio
(cts Dlr/lb)]]-FÍSICOS[[#This Row],[Precio anterior
(cts Dlr/lb)]])/FÍSICOS[[#This Row],[Precio anterior
(cts Dlr/lb)]]</f>
        <v>8.591768267735958E-3</v>
      </c>
      <c r="F176" s="31">
        <f t="shared" si="16"/>
        <v>122.21</v>
      </c>
      <c r="G176" s="33">
        <v>44971</v>
      </c>
      <c r="H176" s="45">
        <f t="shared" si="15"/>
        <v>44970</v>
      </c>
      <c r="I176" s="34">
        <v>44972</v>
      </c>
    </row>
    <row r="177" spans="1:9" x14ac:dyDescent="0.35">
      <c r="A177" s="29" t="s">
        <v>16</v>
      </c>
      <c r="B177" s="30" t="s">
        <v>31</v>
      </c>
      <c r="C177" s="31" t="s">
        <v>21</v>
      </c>
      <c r="D177" s="31">
        <v>134.26</v>
      </c>
      <c r="E177" s="32">
        <f>(FÍSICOS[[#This Row],[Último precio
(cts Dlr/lb)]]-FÍSICOS[[#This Row],[Precio anterior
(cts Dlr/lb)]])/FÍSICOS[[#This Row],[Precio anterior
(cts Dlr/lb)]]</f>
        <v>7.8822911192852098E-3</v>
      </c>
      <c r="F177" s="31">
        <f t="shared" si="16"/>
        <v>133.21</v>
      </c>
      <c r="G177" s="33">
        <v>44971</v>
      </c>
      <c r="H177" s="45">
        <f t="shared" si="15"/>
        <v>44970</v>
      </c>
      <c r="I177" s="34">
        <v>44972</v>
      </c>
    </row>
    <row r="178" spans="1:9" x14ac:dyDescent="0.35">
      <c r="A178" s="29" t="s">
        <v>17</v>
      </c>
      <c r="B178" s="30" t="s">
        <v>32</v>
      </c>
      <c r="C178" s="31" t="s">
        <v>21</v>
      </c>
      <c r="D178" s="31">
        <v>228.05</v>
      </c>
      <c r="E178" s="32">
        <f>(FÍSICOS[[#This Row],[Último precio
(cts Dlr/lb)]]-FÍSICOS[[#This Row],[Precio anterior
(cts Dlr/lb)]])/FÍSICOS[[#This Row],[Precio anterior
(cts Dlr/lb)]]</f>
        <v>2.9338749717896635E-2</v>
      </c>
      <c r="F178" s="31">
        <f t="shared" si="16"/>
        <v>221.55</v>
      </c>
      <c r="G178" s="33">
        <v>44971</v>
      </c>
      <c r="H178" s="45">
        <f t="shared" si="15"/>
        <v>44970</v>
      </c>
      <c r="I178" s="34">
        <v>44972</v>
      </c>
    </row>
    <row r="179" spans="1:9" x14ac:dyDescent="0.35">
      <c r="A179" s="29" t="s">
        <v>18</v>
      </c>
      <c r="B179" s="30" t="s">
        <v>33</v>
      </c>
      <c r="C179" s="31" t="s">
        <v>35</v>
      </c>
      <c r="D179" s="31">
        <v>82</v>
      </c>
      <c r="E179" s="32">
        <f>(FÍSICOS[[#This Row],[Último precio
(cts Dlr/lb)]]-FÍSICOS[[#This Row],[Precio anterior
(cts Dlr/lb)]])/FÍSICOS[[#This Row],[Precio anterior
(cts Dlr/lb)]]</f>
        <v>0</v>
      </c>
      <c r="F179" s="31">
        <f t="shared" si="16"/>
        <v>82</v>
      </c>
      <c r="G179" s="33">
        <v>44972</v>
      </c>
      <c r="H179" s="45">
        <f t="shared" si="15"/>
        <v>44971</v>
      </c>
      <c r="I179" s="34">
        <v>44972</v>
      </c>
    </row>
    <row r="180" spans="1:9" x14ac:dyDescent="0.35">
      <c r="A180" s="29" t="s">
        <v>19</v>
      </c>
      <c r="B180" s="30" t="s">
        <v>34</v>
      </c>
      <c r="C180" s="31" t="s">
        <v>35</v>
      </c>
      <c r="D180" s="31">
        <v>76</v>
      </c>
      <c r="E180" s="32">
        <f>(FÍSICOS[[#This Row],[Último precio
(cts Dlr/lb)]]-FÍSICOS[[#This Row],[Precio anterior
(cts Dlr/lb)]])/FÍSICOS[[#This Row],[Precio anterior
(cts Dlr/lb)]]</f>
        <v>0</v>
      </c>
      <c r="F180" s="31">
        <f t="shared" si="16"/>
        <v>76</v>
      </c>
      <c r="G180" s="33">
        <v>44972</v>
      </c>
      <c r="H180" s="45">
        <f t="shared" si="15"/>
        <v>44971</v>
      </c>
      <c r="I180" s="34">
        <v>44972</v>
      </c>
    </row>
    <row r="181" spans="1:9" ht="18.75" thickBot="1" x14ac:dyDescent="0.4">
      <c r="A181" s="29" t="s">
        <v>48</v>
      </c>
      <c r="B181" s="30" t="s">
        <v>47</v>
      </c>
      <c r="C181" s="31" t="s">
        <v>21</v>
      </c>
      <c r="D181" s="31">
        <v>228.05</v>
      </c>
      <c r="E181" s="32">
        <f>(FÍSICOS[[#This Row],[Último precio
(cts Dlr/lb)]]-FÍSICOS[[#This Row],[Precio anterior
(cts Dlr/lb)]])/FÍSICOS[[#This Row],[Precio anterior
(cts Dlr/lb)]]</f>
        <v>2.9338749717896635E-2</v>
      </c>
      <c r="F181" s="31">
        <f t="shared" si="16"/>
        <v>221.55</v>
      </c>
      <c r="G181" s="33">
        <v>44971</v>
      </c>
      <c r="H181" s="45">
        <f t="shared" si="15"/>
        <v>44970</v>
      </c>
      <c r="I181" s="34">
        <v>44972</v>
      </c>
    </row>
    <row r="182" spans="1:9" x14ac:dyDescent="0.35">
      <c r="A182" s="38" t="s">
        <v>6</v>
      </c>
      <c r="B182" s="39" t="s">
        <v>20</v>
      </c>
      <c r="C182" s="41" t="s">
        <v>21</v>
      </c>
      <c r="D182" s="41">
        <v>117.39</v>
      </c>
      <c r="E182" s="42">
        <f>(FÍSICOS[[#This Row],[Último precio
(cts Dlr/lb)]]-FÍSICOS[[#This Row],[Precio anterior
(cts Dlr/lb)]])/FÍSICOS[[#This Row],[Precio anterior
(cts Dlr/lb)]]</f>
        <v>-7.3566717402334218E-3</v>
      </c>
      <c r="F182" s="41">
        <f t="shared" si="16"/>
        <v>118.26</v>
      </c>
      <c r="G182" s="43">
        <v>44972</v>
      </c>
      <c r="H182" s="44">
        <f t="shared" ref="H182:H196" si="17">G167</f>
        <v>44971</v>
      </c>
      <c r="I182" s="46">
        <v>44973</v>
      </c>
    </row>
    <row r="183" spans="1:9" x14ac:dyDescent="0.35">
      <c r="A183" s="29" t="s">
        <v>7</v>
      </c>
      <c r="B183" s="40" t="s">
        <v>22</v>
      </c>
      <c r="C183" s="31" t="s">
        <v>21</v>
      </c>
      <c r="D183" s="31">
        <v>190.35</v>
      </c>
      <c r="E183" s="32">
        <f>(FÍSICOS[[#This Row],[Último precio
(cts Dlr/lb)]]-FÍSICOS[[#This Row],[Precio anterior
(cts Dlr/lb)]])/FÍSICOS[[#This Row],[Precio anterior
(cts Dlr/lb)]]</f>
        <v>-3.400152245622947E-2</v>
      </c>
      <c r="F183" s="31">
        <f t="shared" si="16"/>
        <v>197.05</v>
      </c>
      <c r="G183" s="33">
        <v>44972</v>
      </c>
      <c r="H183" s="45">
        <f t="shared" si="17"/>
        <v>44971</v>
      </c>
      <c r="I183" s="34">
        <v>44973</v>
      </c>
    </row>
    <row r="184" spans="1:9" x14ac:dyDescent="0.35">
      <c r="A184" s="29" t="s">
        <v>8</v>
      </c>
      <c r="B184" s="40" t="s">
        <v>23</v>
      </c>
      <c r="C184" s="31" t="s">
        <v>21</v>
      </c>
      <c r="D184" s="31">
        <v>248.35</v>
      </c>
      <c r="E184" s="32">
        <f>(FÍSICOS[[#This Row],[Último precio
(cts Dlr/lb)]]-FÍSICOS[[#This Row],[Precio anterior
(cts Dlr/lb)]])/FÍSICOS[[#This Row],[Precio anterior
(cts Dlr/lb)]]</f>
        <v>-2.6269358949225708E-2</v>
      </c>
      <c r="F184" s="31">
        <f t="shared" si="16"/>
        <v>255.05</v>
      </c>
      <c r="G184" s="33">
        <v>44972</v>
      </c>
      <c r="H184" s="45">
        <f t="shared" si="17"/>
        <v>44971</v>
      </c>
      <c r="I184" s="34">
        <v>44973</v>
      </c>
    </row>
    <row r="185" spans="1:9" x14ac:dyDescent="0.35">
      <c r="A185" s="29" t="s">
        <v>9</v>
      </c>
      <c r="B185" s="30" t="s">
        <v>24</v>
      </c>
      <c r="C185" s="31" t="s">
        <v>21</v>
      </c>
      <c r="D185" s="31">
        <v>250.35</v>
      </c>
      <c r="E185" s="32">
        <f>(FÍSICOS[[#This Row],[Último precio
(cts Dlr/lb)]]-FÍSICOS[[#This Row],[Precio anterior
(cts Dlr/lb)]])/FÍSICOS[[#This Row],[Precio anterior
(cts Dlr/lb)]]</f>
        <v>-2.6064967905076897E-2</v>
      </c>
      <c r="F185" s="31">
        <f t="shared" si="16"/>
        <v>257.05</v>
      </c>
      <c r="G185" s="33">
        <v>44972</v>
      </c>
      <c r="H185" s="45">
        <f t="shared" si="17"/>
        <v>44971</v>
      </c>
      <c r="I185" s="34">
        <v>44973</v>
      </c>
    </row>
    <row r="186" spans="1:9" x14ac:dyDescent="0.35">
      <c r="A186" s="29" t="s">
        <v>10</v>
      </c>
      <c r="B186" s="30" t="s">
        <v>25</v>
      </c>
      <c r="C186" s="31" t="s">
        <v>21</v>
      </c>
      <c r="D186" s="31">
        <v>222.35</v>
      </c>
      <c r="E186" s="32">
        <f>(FÍSICOS[[#This Row],[Último precio
(cts Dlr/lb)]]-FÍSICOS[[#This Row],[Precio anterior
(cts Dlr/lb)]])/FÍSICOS[[#This Row],[Precio anterior
(cts Dlr/lb)]]</f>
        <v>-2.9251255184457616E-2</v>
      </c>
      <c r="F186" s="31">
        <f t="shared" ref="F186:F200" si="18">D171</f>
        <v>229.05</v>
      </c>
      <c r="G186" s="33">
        <v>44972</v>
      </c>
      <c r="H186" s="45">
        <f t="shared" si="17"/>
        <v>44971</v>
      </c>
      <c r="I186" s="34">
        <v>44973</v>
      </c>
    </row>
    <row r="187" spans="1:9" x14ac:dyDescent="0.35">
      <c r="A187" s="29" t="s">
        <v>11</v>
      </c>
      <c r="B187" s="30" t="s">
        <v>26</v>
      </c>
      <c r="C187" s="31" t="s">
        <v>46</v>
      </c>
      <c r="D187" s="31">
        <v>216.35</v>
      </c>
      <c r="E187" s="32">
        <f>(FÍSICOS[[#This Row],[Último precio
(cts Dlr/lb)]]-FÍSICOS[[#This Row],[Precio anterior
(cts Dlr/lb)]])/FÍSICOS[[#This Row],[Precio anterior
(cts Dlr/lb)]]</f>
        <v>-3.0038108047523052E-2</v>
      </c>
      <c r="F187" s="31">
        <f t="shared" si="18"/>
        <v>223.05</v>
      </c>
      <c r="G187" s="33">
        <v>44972</v>
      </c>
      <c r="H187" s="45">
        <f t="shared" si="17"/>
        <v>44971</v>
      </c>
      <c r="I187" s="34">
        <v>44973</v>
      </c>
    </row>
    <row r="188" spans="1:9" x14ac:dyDescent="0.35">
      <c r="A188" s="29" t="s">
        <v>12</v>
      </c>
      <c r="B188" s="30" t="s">
        <v>27</v>
      </c>
      <c r="C188" s="31" t="s">
        <v>21</v>
      </c>
      <c r="D188" s="31">
        <v>228.35</v>
      </c>
      <c r="E188" s="32">
        <f>(FÍSICOS[[#This Row],[Último precio
(cts Dlr/lb)]]-FÍSICOS[[#This Row],[Precio anterior
(cts Dlr/lb)]])/FÍSICOS[[#This Row],[Precio anterior
(cts Dlr/lb)]]</f>
        <v>-2.8504573495001136E-2</v>
      </c>
      <c r="F188" s="31">
        <f t="shared" si="18"/>
        <v>235.05</v>
      </c>
      <c r="G188" s="33">
        <v>44972</v>
      </c>
      <c r="H188" s="45">
        <f t="shared" si="17"/>
        <v>44971</v>
      </c>
      <c r="I188" s="34">
        <v>44973</v>
      </c>
    </row>
    <row r="189" spans="1:9" x14ac:dyDescent="0.35">
      <c r="A189" s="29" t="s">
        <v>13</v>
      </c>
      <c r="B189" s="30" t="s">
        <v>28</v>
      </c>
      <c r="C189" s="31" t="s">
        <v>21</v>
      </c>
      <c r="D189" s="31">
        <v>242.35</v>
      </c>
      <c r="E189" s="32">
        <f>(FÍSICOS[[#This Row],[Último precio
(cts Dlr/lb)]]-FÍSICOS[[#This Row],[Precio anterior
(cts Dlr/lb)]])/FÍSICOS[[#This Row],[Precio anterior
(cts Dlr/lb)]]</f>
        <v>-2.6902228468179148E-2</v>
      </c>
      <c r="F189" s="31">
        <f t="shared" si="18"/>
        <v>249.05</v>
      </c>
      <c r="G189" s="33">
        <v>44972</v>
      </c>
      <c r="H189" s="45">
        <f t="shared" si="17"/>
        <v>44971</v>
      </c>
      <c r="I189" s="34">
        <v>44973</v>
      </c>
    </row>
    <row r="190" spans="1:9" x14ac:dyDescent="0.35">
      <c r="A190" s="29" t="s">
        <v>14</v>
      </c>
      <c r="B190" s="30" t="s">
        <v>29</v>
      </c>
      <c r="C190" s="31" t="s">
        <v>21</v>
      </c>
      <c r="D190" s="31">
        <v>184.35</v>
      </c>
      <c r="E190" s="32">
        <f>(FÍSICOS[[#This Row],[Último precio
(cts Dlr/lb)]]-FÍSICOS[[#This Row],[Precio anterior
(cts Dlr/lb)]])/FÍSICOS[[#This Row],[Precio anterior
(cts Dlr/lb)]]</f>
        <v>-3.5069353572363342E-2</v>
      </c>
      <c r="F190" s="31">
        <f t="shared" si="18"/>
        <v>191.05</v>
      </c>
      <c r="G190" s="33">
        <v>44972</v>
      </c>
      <c r="H190" s="45">
        <f t="shared" si="17"/>
        <v>44971</v>
      </c>
      <c r="I190" s="34">
        <v>44973</v>
      </c>
    </row>
    <row r="191" spans="1:9" x14ac:dyDescent="0.35">
      <c r="A191" s="29" t="s">
        <v>15</v>
      </c>
      <c r="B191" s="30" t="s">
        <v>30</v>
      </c>
      <c r="C191" s="31" t="s">
        <v>21</v>
      </c>
      <c r="D191" s="31">
        <v>122.39</v>
      </c>
      <c r="E191" s="32">
        <f>(FÍSICOS[[#This Row],[Último precio
(cts Dlr/lb)]]-FÍSICOS[[#This Row],[Precio anterior
(cts Dlr/lb)]])/FÍSICOS[[#This Row],[Precio anterior
(cts Dlr/lb)]]</f>
        <v>-7.0582508518578979E-3</v>
      </c>
      <c r="F191" s="31">
        <f t="shared" si="18"/>
        <v>123.26</v>
      </c>
      <c r="G191" s="33">
        <v>44972</v>
      </c>
      <c r="H191" s="45">
        <f t="shared" si="17"/>
        <v>44971</v>
      </c>
      <c r="I191" s="34">
        <v>44973</v>
      </c>
    </row>
    <row r="192" spans="1:9" x14ac:dyDescent="0.35">
      <c r="A192" s="29" t="s">
        <v>16</v>
      </c>
      <c r="B192" s="30" t="s">
        <v>31</v>
      </c>
      <c r="C192" s="31" t="s">
        <v>21</v>
      </c>
      <c r="D192" s="31">
        <v>133.38999999999999</v>
      </c>
      <c r="E192" s="32">
        <f>(FÍSICOS[[#This Row],[Último precio
(cts Dlr/lb)]]-FÍSICOS[[#This Row],[Precio anterior
(cts Dlr/lb)]])/FÍSICOS[[#This Row],[Precio anterior
(cts Dlr/lb)]]</f>
        <v>-6.4799642484731461E-3</v>
      </c>
      <c r="F192" s="31">
        <f t="shared" si="18"/>
        <v>134.26</v>
      </c>
      <c r="G192" s="33">
        <v>44972</v>
      </c>
      <c r="H192" s="45">
        <f t="shared" si="17"/>
        <v>44971</v>
      </c>
      <c r="I192" s="34">
        <v>44973</v>
      </c>
    </row>
    <row r="193" spans="1:9" x14ac:dyDescent="0.35">
      <c r="A193" s="29" t="s">
        <v>17</v>
      </c>
      <c r="B193" s="30" t="s">
        <v>32</v>
      </c>
      <c r="C193" s="31" t="s">
        <v>21</v>
      </c>
      <c r="D193" s="31">
        <v>221.35</v>
      </c>
      <c r="E193" s="32">
        <f>(FÍSICOS[[#This Row],[Último precio
(cts Dlr/lb)]]-FÍSICOS[[#This Row],[Precio anterior
(cts Dlr/lb)]])/FÍSICOS[[#This Row],[Precio anterior
(cts Dlr/lb)]]</f>
        <v>-2.93795220346416E-2</v>
      </c>
      <c r="F193" s="31">
        <f t="shared" si="18"/>
        <v>228.05</v>
      </c>
      <c r="G193" s="33">
        <v>44972</v>
      </c>
      <c r="H193" s="45">
        <f t="shared" si="17"/>
        <v>44971</v>
      </c>
      <c r="I193" s="34">
        <v>44973</v>
      </c>
    </row>
    <row r="194" spans="1:9" x14ac:dyDescent="0.35">
      <c r="A194" s="29" t="s">
        <v>18</v>
      </c>
      <c r="B194" s="30" t="s">
        <v>33</v>
      </c>
      <c r="C194" s="31" t="s">
        <v>35</v>
      </c>
      <c r="D194" s="31">
        <v>82</v>
      </c>
      <c r="E194" s="32">
        <f>(FÍSICOS[[#This Row],[Último precio
(cts Dlr/lb)]]-FÍSICOS[[#This Row],[Precio anterior
(cts Dlr/lb)]])/FÍSICOS[[#This Row],[Precio anterior
(cts Dlr/lb)]]</f>
        <v>0</v>
      </c>
      <c r="F194" s="31">
        <f t="shared" si="18"/>
        <v>82</v>
      </c>
      <c r="G194" s="33">
        <v>44973</v>
      </c>
      <c r="H194" s="45">
        <f t="shared" si="17"/>
        <v>44972</v>
      </c>
      <c r="I194" s="34">
        <v>44973</v>
      </c>
    </row>
    <row r="195" spans="1:9" x14ac:dyDescent="0.35">
      <c r="A195" s="29" t="s">
        <v>19</v>
      </c>
      <c r="B195" s="30" t="s">
        <v>34</v>
      </c>
      <c r="C195" s="31" t="s">
        <v>35</v>
      </c>
      <c r="D195" s="31">
        <v>76</v>
      </c>
      <c r="E195" s="32">
        <f>(FÍSICOS[[#This Row],[Último precio
(cts Dlr/lb)]]-FÍSICOS[[#This Row],[Precio anterior
(cts Dlr/lb)]])/FÍSICOS[[#This Row],[Precio anterior
(cts Dlr/lb)]]</f>
        <v>0</v>
      </c>
      <c r="F195" s="31">
        <f t="shared" si="18"/>
        <v>76</v>
      </c>
      <c r="G195" s="33">
        <v>44973</v>
      </c>
      <c r="H195" s="45">
        <f t="shared" si="17"/>
        <v>44972</v>
      </c>
      <c r="I195" s="34">
        <v>44973</v>
      </c>
    </row>
    <row r="196" spans="1:9" ht="18.75" thickBot="1" x14ac:dyDescent="0.4">
      <c r="A196" s="29" t="s">
        <v>48</v>
      </c>
      <c r="B196" s="30" t="s">
        <v>47</v>
      </c>
      <c r="C196" s="31" t="s">
        <v>21</v>
      </c>
      <c r="D196" s="31">
        <v>221.35</v>
      </c>
      <c r="E196" s="32">
        <f>(FÍSICOS[[#This Row],[Último precio
(cts Dlr/lb)]]-FÍSICOS[[#This Row],[Precio anterior
(cts Dlr/lb)]])/FÍSICOS[[#This Row],[Precio anterior
(cts Dlr/lb)]]</f>
        <v>-2.93795220346416E-2</v>
      </c>
      <c r="F196" s="31">
        <f t="shared" si="18"/>
        <v>228.05</v>
      </c>
      <c r="G196" s="33">
        <v>44972</v>
      </c>
      <c r="H196" s="45">
        <f t="shared" si="17"/>
        <v>44971</v>
      </c>
      <c r="I196" s="34">
        <v>44973</v>
      </c>
    </row>
    <row r="197" spans="1:9" x14ac:dyDescent="0.35">
      <c r="A197" s="38" t="s">
        <v>6</v>
      </c>
      <c r="B197" s="39" t="s">
        <v>20</v>
      </c>
      <c r="C197" s="41" t="s">
        <v>21</v>
      </c>
      <c r="D197" s="41">
        <v>116.3</v>
      </c>
      <c r="E197" s="42">
        <f>(FÍSICOS[[#This Row],[Último precio
(cts Dlr/lb)]]-FÍSICOS[[#This Row],[Precio anterior
(cts Dlr/lb)]])/FÍSICOS[[#This Row],[Precio anterior
(cts Dlr/lb)]]</f>
        <v>-9.2852883550558259E-3</v>
      </c>
      <c r="F197" s="41">
        <f t="shared" si="18"/>
        <v>117.39</v>
      </c>
      <c r="G197" s="43">
        <v>44973</v>
      </c>
      <c r="H197" s="44">
        <f t="shared" ref="H197:H211" si="19">G182</f>
        <v>44972</v>
      </c>
      <c r="I197" s="46">
        <v>44974</v>
      </c>
    </row>
    <row r="198" spans="1:9" x14ac:dyDescent="0.35">
      <c r="A198" s="29" t="s">
        <v>7</v>
      </c>
      <c r="B198" s="40" t="s">
        <v>22</v>
      </c>
      <c r="C198" s="31" t="s">
        <v>21</v>
      </c>
      <c r="D198" s="31">
        <v>195.2</v>
      </c>
      <c r="E198" s="32">
        <f>(FÍSICOS[[#This Row],[Último precio
(cts Dlr/lb)]]-FÍSICOS[[#This Row],[Precio anterior
(cts Dlr/lb)]])/FÍSICOS[[#This Row],[Precio anterior
(cts Dlr/lb)]]</f>
        <v>2.5479380089309139E-2</v>
      </c>
      <c r="F198" s="31">
        <f t="shared" si="18"/>
        <v>190.35</v>
      </c>
      <c r="G198" s="33">
        <v>44973</v>
      </c>
      <c r="H198" s="45">
        <f t="shared" si="19"/>
        <v>44972</v>
      </c>
      <c r="I198" s="34">
        <v>44974</v>
      </c>
    </row>
    <row r="199" spans="1:9" x14ac:dyDescent="0.35">
      <c r="A199" s="29" t="s">
        <v>8</v>
      </c>
      <c r="B199" s="40" t="s">
        <v>23</v>
      </c>
      <c r="C199" s="31" t="s">
        <v>21</v>
      </c>
      <c r="D199" s="31">
        <v>252.2</v>
      </c>
      <c r="E199" s="32">
        <f>(FÍSICOS[[#This Row],[Último precio
(cts Dlr/lb)]]-FÍSICOS[[#This Row],[Precio anterior
(cts Dlr/lb)]])/FÍSICOS[[#This Row],[Precio anterior
(cts Dlr/lb)]]</f>
        <v>1.5502315280853612E-2</v>
      </c>
      <c r="F199" s="31">
        <f t="shared" si="18"/>
        <v>248.35</v>
      </c>
      <c r="G199" s="33">
        <v>44973</v>
      </c>
      <c r="H199" s="45">
        <f t="shared" si="19"/>
        <v>44972</v>
      </c>
      <c r="I199" s="34">
        <v>44974</v>
      </c>
    </row>
    <row r="200" spans="1:9" x14ac:dyDescent="0.35">
      <c r="A200" s="29" t="s">
        <v>9</v>
      </c>
      <c r="B200" s="30" t="s">
        <v>24</v>
      </c>
      <c r="C200" s="31" t="s">
        <v>21</v>
      </c>
      <c r="D200" s="31">
        <v>254.2</v>
      </c>
      <c r="E200" s="32">
        <f>(FÍSICOS[[#This Row],[Último precio
(cts Dlr/lb)]]-FÍSICOS[[#This Row],[Precio anterior
(cts Dlr/lb)]])/FÍSICOS[[#This Row],[Precio anterior
(cts Dlr/lb)]]</f>
        <v>1.5378470141801456E-2</v>
      </c>
      <c r="F200" s="31">
        <f t="shared" si="18"/>
        <v>250.35</v>
      </c>
      <c r="G200" s="33">
        <v>44973</v>
      </c>
      <c r="H200" s="45">
        <f t="shared" si="19"/>
        <v>44972</v>
      </c>
      <c r="I200" s="34">
        <v>44974</v>
      </c>
    </row>
    <row r="201" spans="1:9" x14ac:dyDescent="0.35">
      <c r="A201" s="29" t="s">
        <v>10</v>
      </c>
      <c r="B201" s="30" t="s">
        <v>25</v>
      </c>
      <c r="C201" s="31" t="s">
        <v>21</v>
      </c>
      <c r="D201" s="31">
        <v>228.2</v>
      </c>
      <c r="E201" s="32">
        <f>(FÍSICOS[[#This Row],[Último precio
(cts Dlr/lb)]]-FÍSICOS[[#This Row],[Precio anterior
(cts Dlr/lb)]])/FÍSICOS[[#This Row],[Precio anterior
(cts Dlr/lb)]]</f>
        <v>2.6309871823701345E-2</v>
      </c>
      <c r="F201" s="31">
        <f t="shared" ref="F201:F215" si="20">D186</f>
        <v>222.35</v>
      </c>
      <c r="G201" s="33">
        <v>44973</v>
      </c>
      <c r="H201" s="45">
        <f t="shared" si="19"/>
        <v>44972</v>
      </c>
      <c r="I201" s="34">
        <v>44974</v>
      </c>
    </row>
    <row r="202" spans="1:9" x14ac:dyDescent="0.35">
      <c r="A202" s="29" t="s">
        <v>11</v>
      </c>
      <c r="B202" s="30" t="s">
        <v>26</v>
      </c>
      <c r="C202" s="31" t="s">
        <v>46</v>
      </c>
      <c r="D202" s="31">
        <v>222.2</v>
      </c>
      <c r="E202" s="32">
        <f>(FÍSICOS[[#This Row],[Último precio
(cts Dlr/lb)]]-FÍSICOS[[#This Row],[Precio anterior
(cts Dlr/lb)]])/FÍSICOS[[#This Row],[Precio anterior
(cts Dlr/lb)]]</f>
        <v>2.7039519297434686E-2</v>
      </c>
      <c r="F202" s="31">
        <f t="shared" si="20"/>
        <v>216.35</v>
      </c>
      <c r="G202" s="33">
        <v>44973</v>
      </c>
      <c r="H202" s="45">
        <f t="shared" si="19"/>
        <v>44972</v>
      </c>
      <c r="I202" s="34">
        <v>44974</v>
      </c>
    </row>
    <row r="203" spans="1:9" x14ac:dyDescent="0.35">
      <c r="A203" s="29" t="s">
        <v>12</v>
      </c>
      <c r="B203" s="30" t="s">
        <v>27</v>
      </c>
      <c r="C203" s="31" t="s">
        <v>21</v>
      </c>
      <c r="D203" s="31">
        <v>234.2</v>
      </c>
      <c r="E203" s="32">
        <f>(FÍSICOS[[#This Row],[Último precio
(cts Dlr/lb)]]-FÍSICOS[[#This Row],[Precio anterior
(cts Dlr/lb)]])/FÍSICOS[[#This Row],[Precio anterior
(cts Dlr/lb)]]</f>
        <v>2.5618567987738098E-2</v>
      </c>
      <c r="F203" s="31">
        <f t="shared" si="20"/>
        <v>228.35</v>
      </c>
      <c r="G203" s="33">
        <v>44973</v>
      </c>
      <c r="H203" s="45">
        <f t="shared" si="19"/>
        <v>44972</v>
      </c>
      <c r="I203" s="34">
        <v>44974</v>
      </c>
    </row>
    <row r="204" spans="1:9" x14ac:dyDescent="0.35">
      <c r="A204" s="29" t="s">
        <v>13</v>
      </c>
      <c r="B204" s="30" t="s">
        <v>28</v>
      </c>
      <c r="C204" s="31" t="s">
        <v>21</v>
      </c>
      <c r="D204" s="31">
        <v>245.2</v>
      </c>
      <c r="E204" s="32">
        <f>(FÍSICOS[[#This Row],[Último precio
(cts Dlr/lb)]]-FÍSICOS[[#This Row],[Precio anterior
(cts Dlr/lb)]])/FÍSICOS[[#This Row],[Precio anterior
(cts Dlr/lb)]]</f>
        <v>1.1759851454507919E-2</v>
      </c>
      <c r="F204" s="31">
        <f t="shared" si="20"/>
        <v>242.35</v>
      </c>
      <c r="G204" s="33">
        <v>44973</v>
      </c>
      <c r="H204" s="45">
        <f t="shared" si="19"/>
        <v>44972</v>
      </c>
      <c r="I204" s="34">
        <v>44974</v>
      </c>
    </row>
    <row r="205" spans="1:9" x14ac:dyDescent="0.35">
      <c r="A205" s="29" t="s">
        <v>14</v>
      </c>
      <c r="B205" s="30" t="s">
        <v>29</v>
      </c>
      <c r="C205" s="31" t="s">
        <v>21</v>
      </c>
      <c r="D205" s="31">
        <v>190.2</v>
      </c>
      <c r="E205" s="32">
        <f>(FÍSICOS[[#This Row],[Último precio
(cts Dlr/lb)]]-FÍSICOS[[#This Row],[Precio anterior
(cts Dlr/lb)]])/FÍSICOS[[#This Row],[Precio anterior
(cts Dlr/lb)]]</f>
        <v>3.1733116354759935E-2</v>
      </c>
      <c r="F205" s="31">
        <f t="shared" si="20"/>
        <v>184.35</v>
      </c>
      <c r="G205" s="33">
        <v>44973</v>
      </c>
      <c r="H205" s="45">
        <f t="shared" si="19"/>
        <v>44972</v>
      </c>
      <c r="I205" s="34">
        <v>44974</v>
      </c>
    </row>
    <row r="206" spans="1:9" x14ac:dyDescent="0.35">
      <c r="A206" s="29" t="s">
        <v>15</v>
      </c>
      <c r="B206" s="30" t="s">
        <v>30</v>
      </c>
      <c r="C206" s="31" t="s">
        <v>21</v>
      </c>
      <c r="D206" s="31">
        <v>121.3</v>
      </c>
      <c r="E206" s="32">
        <f>(FÍSICOS[[#This Row],[Último precio
(cts Dlr/lb)]]-FÍSICOS[[#This Row],[Precio anterior
(cts Dlr/lb)]])/FÍSICOS[[#This Row],[Precio anterior
(cts Dlr/lb)]]</f>
        <v>-8.9059563689844225E-3</v>
      </c>
      <c r="F206" s="31">
        <f t="shared" si="20"/>
        <v>122.39</v>
      </c>
      <c r="G206" s="33">
        <v>44973</v>
      </c>
      <c r="H206" s="45">
        <f t="shared" si="19"/>
        <v>44972</v>
      </c>
      <c r="I206" s="34">
        <v>44974</v>
      </c>
    </row>
    <row r="207" spans="1:9" x14ac:dyDescent="0.35">
      <c r="A207" s="29" t="s">
        <v>16</v>
      </c>
      <c r="B207" s="30" t="s">
        <v>31</v>
      </c>
      <c r="C207" s="31" t="s">
        <v>21</v>
      </c>
      <c r="D207" s="31">
        <v>132.30000000000001</v>
      </c>
      <c r="E207" s="32">
        <f>(FÍSICOS[[#This Row],[Último precio
(cts Dlr/lb)]]-FÍSICOS[[#This Row],[Precio anterior
(cts Dlr/lb)]])/FÍSICOS[[#This Row],[Precio anterior
(cts Dlr/lb)]]</f>
        <v>-8.1715271009818961E-3</v>
      </c>
      <c r="F207" s="31">
        <f t="shared" si="20"/>
        <v>133.38999999999999</v>
      </c>
      <c r="G207" s="33">
        <v>44973</v>
      </c>
      <c r="H207" s="45">
        <f t="shared" si="19"/>
        <v>44972</v>
      </c>
      <c r="I207" s="34">
        <v>44974</v>
      </c>
    </row>
    <row r="208" spans="1:9" x14ac:dyDescent="0.35">
      <c r="A208" s="29" t="s">
        <v>17</v>
      </c>
      <c r="B208" s="30" t="s">
        <v>32</v>
      </c>
      <c r="C208" s="31" t="s">
        <v>21</v>
      </c>
      <c r="D208" s="31">
        <v>227.2</v>
      </c>
      <c r="E208" s="32">
        <f>(FÍSICOS[[#This Row],[Último precio
(cts Dlr/lb)]]-FÍSICOS[[#This Row],[Precio anterior
(cts Dlr/lb)]])/FÍSICOS[[#This Row],[Precio anterior
(cts Dlr/lb)]]</f>
        <v>2.6428732776146348E-2</v>
      </c>
      <c r="F208" s="31">
        <f t="shared" si="20"/>
        <v>221.35</v>
      </c>
      <c r="G208" s="33">
        <v>44973</v>
      </c>
      <c r="H208" s="45">
        <f t="shared" si="19"/>
        <v>44972</v>
      </c>
      <c r="I208" s="34">
        <v>44974</v>
      </c>
    </row>
    <row r="209" spans="1:9" x14ac:dyDescent="0.35">
      <c r="A209" s="29" t="s">
        <v>18</v>
      </c>
      <c r="B209" s="30" t="s">
        <v>33</v>
      </c>
      <c r="C209" s="31" t="s">
        <v>35</v>
      </c>
      <c r="D209" s="31">
        <v>82</v>
      </c>
      <c r="E209" s="32">
        <f>(FÍSICOS[[#This Row],[Último precio
(cts Dlr/lb)]]-FÍSICOS[[#This Row],[Precio anterior
(cts Dlr/lb)]])/FÍSICOS[[#This Row],[Precio anterior
(cts Dlr/lb)]]</f>
        <v>0</v>
      </c>
      <c r="F209" s="31">
        <f t="shared" si="20"/>
        <v>82</v>
      </c>
      <c r="G209" s="33">
        <v>44974</v>
      </c>
      <c r="H209" s="45">
        <f t="shared" si="19"/>
        <v>44973</v>
      </c>
      <c r="I209" s="34">
        <v>44974</v>
      </c>
    </row>
    <row r="210" spans="1:9" x14ac:dyDescent="0.35">
      <c r="A210" s="29" t="s">
        <v>19</v>
      </c>
      <c r="B210" s="30" t="s">
        <v>34</v>
      </c>
      <c r="C210" s="31" t="s">
        <v>35</v>
      </c>
      <c r="D210" s="31">
        <v>76</v>
      </c>
      <c r="E210" s="32">
        <f>(FÍSICOS[[#This Row],[Último precio
(cts Dlr/lb)]]-FÍSICOS[[#This Row],[Precio anterior
(cts Dlr/lb)]])/FÍSICOS[[#This Row],[Precio anterior
(cts Dlr/lb)]]</f>
        <v>0</v>
      </c>
      <c r="F210" s="31">
        <f t="shared" si="20"/>
        <v>76</v>
      </c>
      <c r="G210" s="33">
        <v>44974</v>
      </c>
      <c r="H210" s="45">
        <f t="shared" si="19"/>
        <v>44973</v>
      </c>
      <c r="I210" s="34">
        <v>44974</v>
      </c>
    </row>
    <row r="211" spans="1:9" ht="18.75" thickBot="1" x14ac:dyDescent="0.4">
      <c r="A211" s="29" t="s">
        <v>48</v>
      </c>
      <c r="B211" s="30" t="s">
        <v>47</v>
      </c>
      <c r="C211" s="31" t="s">
        <v>21</v>
      </c>
      <c r="D211" s="31">
        <v>227.2</v>
      </c>
      <c r="E211" s="32">
        <f>(FÍSICOS[[#This Row],[Último precio
(cts Dlr/lb)]]-FÍSICOS[[#This Row],[Precio anterior
(cts Dlr/lb)]])/FÍSICOS[[#This Row],[Precio anterior
(cts Dlr/lb)]]</f>
        <v>2.6428732776146348E-2</v>
      </c>
      <c r="F211" s="31">
        <f t="shared" si="20"/>
        <v>221.35</v>
      </c>
      <c r="G211" s="33">
        <v>44973</v>
      </c>
      <c r="H211" s="45">
        <f t="shared" si="19"/>
        <v>44972</v>
      </c>
      <c r="I211" s="34">
        <v>44974</v>
      </c>
    </row>
    <row r="212" spans="1:9" x14ac:dyDescent="0.35">
      <c r="A212" s="38" t="s">
        <v>6</v>
      </c>
      <c r="B212" s="39" t="s">
        <v>20</v>
      </c>
      <c r="C212" s="41" t="s">
        <v>21</v>
      </c>
      <c r="D212" s="41">
        <v>117.07</v>
      </c>
      <c r="E212" s="42">
        <f>(FÍSICOS[[#This Row],[Último precio
(cts Dlr/lb)]]-FÍSICOS[[#This Row],[Precio anterior
(cts Dlr/lb)]])/FÍSICOS[[#This Row],[Precio anterior
(cts Dlr/lb)]]</f>
        <v>6.6208082545141534E-3</v>
      </c>
      <c r="F212" s="41">
        <f t="shared" si="20"/>
        <v>116.3</v>
      </c>
      <c r="G212" s="43">
        <v>44974</v>
      </c>
      <c r="H212" s="44">
        <f t="shared" ref="H212:H226" si="21">G197</f>
        <v>44973</v>
      </c>
      <c r="I212" s="46">
        <v>44977</v>
      </c>
    </row>
    <row r="213" spans="1:9" x14ac:dyDescent="0.35">
      <c r="A213" s="29" t="s">
        <v>7</v>
      </c>
      <c r="B213" s="40" t="s">
        <v>22</v>
      </c>
      <c r="C213" s="31" t="s">
        <v>21</v>
      </c>
      <c r="D213" s="31">
        <v>203.2</v>
      </c>
      <c r="E213" s="32">
        <f>(FÍSICOS[[#This Row],[Último precio
(cts Dlr/lb)]]-FÍSICOS[[#This Row],[Precio anterior
(cts Dlr/lb)]])/FÍSICOS[[#This Row],[Precio anterior
(cts Dlr/lb)]]</f>
        <v>4.0983606557377053E-2</v>
      </c>
      <c r="F213" s="31">
        <f t="shared" si="20"/>
        <v>195.2</v>
      </c>
      <c r="G213" s="33">
        <v>44974</v>
      </c>
      <c r="H213" s="45">
        <f t="shared" si="21"/>
        <v>44973</v>
      </c>
      <c r="I213" s="34">
        <v>44977</v>
      </c>
    </row>
    <row r="214" spans="1:9" x14ac:dyDescent="0.35">
      <c r="A214" s="29" t="s">
        <v>8</v>
      </c>
      <c r="B214" s="40" t="s">
        <v>23</v>
      </c>
      <c r="C214" s="31" t="s">
        <v>21</v>
      </c>
      <c r="D214" s="31">
        <v>260.2</v>
      </c>
      <c r="E214" s="32">
        <f>(FÍSICOS[[#This Row],[Último precio
(cts Dlr/lb)]]-FÍSICOS[[#This Row],[Precio anterior
(cts Dlr/lb)]])/FÍSICOS[[#This Row],[Precio anterior
(cts Dlr/lb)]]</f>
        <v>3.1720856463124503E-2</v>
      </c>
      <c r="F214" s="31">
        <f t="shared" si="20"/>
        <v>252.2</v>
      </c>
      <c r="G214" s="33">
        <v>44974</v>
      </c>
      <c r="H214" s="45">
        <f t="shared" si="21"/>
        <v>44973</v>
      </c>
      <c r="I214" s="34">
        <v>44977</v>
      </c>
    </row>
    <row r="215" spans="1:9" x14ac:dyDescent="0.35">
      <c r="A215" s="29" t="s">
        <v>9</v>
      </c>
      <c r="B215" s="30" t="s">
        <v>24</v>
      </c>
      <c r="C215" s="31" t="s">
        <v>21</v>
      </c>
      <c r="D215" s="31">
        <v>262.2</v>
      </c>
      <c r="E215" s="32">
        <f>(FÍSICOS[[#This Row],[Último precio
(cts Dlr/lb)]]-FÍSICOS[[#This Row],[Precio anterior
(cts Dlr/lb)]])/FÍSICOS[[#This Row],[Precio anterior
(cts Dlr/lb)]]</f>
        <v>3.1471282454760031E-2</v>
      </c>
      <c r="F215" s="31">
        <f t="shared" si="20"/>
        <v>254.2</v>
      </c>
      <c r="G215" s="33">
        <v>44974</v>
      </c>
      <c r="H215" s="45">
        <f t="shared" si="21"/>
        <v>44973</v>
      </c>
      <c r="I215" s="34">
        <v>44977</v>
      </c>
    </row>
    <row r="216" spans="1:9" x14ac:dyDescent="0.35">
      <c r="A216" s="29" t="s">
        <v>10</v>
      </c>
      <c r="B216" s="30" t="s">
        <v>25</v>
      </c>
      <c r="C216" s="31" t="s">
        <v>21</v>
      </c>
      <c r="D216" s="31">
        <v>236.2</v>
      </c>
      <c r="E216" s="32">
        <f>(FÍSICOS[[#This Row],[Último precio
(cts Dlr/lb)]]-FÍSICOS[[#This Row],[Precio anterior
(cts Dlr/lb)]])/FÍSICOS[[#This Row],[Precio anterior
(cts Dlr/lb)]]</f>
        <v>3.5056967572304996E-2</v>
      </c>
      <c r="F216" s="31">
        <f t="shared" ref="F216:F230" si="22">D201</f>
        <v>228.2</v>
      </c>
      <c r="G216" s="33">
        <v>44974</v>
      </c>
      <c r="H216" s="45">
        <f t="shared" si="21"/>
        <v>44973</v>
      </c>
      <c r="I216" s="34">
        <v>44977</v>
      </c>
    </row>
    <row r="217" spans="1:9" x14ac:dyDescent="0.35">
      <c r="A217" s="29" t="s">
        <v>11</v>
      </c>
      <c r="B217" s="30" t="s">
        <v>26</v>
      </c>
      <c r="C217" s="31" t="s">
        <v>46</v>
      </c>
      <c r="D217" s="31">
        <v>230.2</v>
      </c>
      <c r="E217" s="32">
        <f>(FÍSICOS[[#This Row],[Último precio
(cts Dlr/lb)]]-FÍSICOS[[#This Row],[Precio anterior
(cts Dlr/lb)]])/FÍSICOS[[#This Row],[Precio anterior
(cts Dlr/lb)]]</f>
        <v>3.6003600360036005E-2</v>
      </c>
      <c r="F217" s="31">
        <f t="shared" si="22"/>
        <v>222.2</v>
      </c>
      <c r="G217" s="33">
        <v>44974</v>
      </c>
      <c r="H217" s="45">
        <f t="shared" si="21"/>
        <v>44973</v>
      </c>
      <c r="I217" s="34">
        <v>44977</v>
      </c>
    </row>
    <row r="218" spans="1:9" x14ac:dyDescent="0.35">
      <c r="A218" s="29" t="s">
        <v>12</v>
      </c>
      <c r="B218" s="30" t="s">
        <v>27</v>
      </c>
      <c r="C218" s="31" t="s">
        <v>21</v>
      </c>
      <c r="D218" s="31">
        <v>242.2</v>
      </c>
      <c r="E218" s="32">
        <f>(FÍSICOS[[#This Row],[Último precio
(cts Dlr/lb)]]-FÍSICOS[[#This Row],[Precio anterior
(cts Dlr/lb)]])/FÍSICOS[[#This Row],[Precio anterior
(cts Dlr/lb)]]</f>
        <v>3.4158838599487616E-2</v>
      </c>
      <c r="F218" s="31">
        <f t="shared" si="22"/>
        <v>234.2</v>
      </c>
      <c r="G218" s="33">
        <v>44974</v>
      </c>
      <c r="H218" s="45">
        <f t="shared" si="21"/>
        <v>44973</v>
      </c>
      <c r="I218" s="34">
        <v>44977</v>
      </c>
    </row>
    <row r="219" spans="1:9" x14ac:dyDescent="0.35">
      <c r="A219" s="29" t="s">
        <v>13</v>
      </c>
      <c r="B219" s="30" t="s">
        <v>28</v>
      </c>
      <c r="C219" s="31" t="s">
        <v>21</v>
      </c>
      <c r="D219" s="31">
        <v>253.2</v>
      </c>
      <c r="E219" s="32">
        <f>(FÍSICOS[[#This Row],[Último precio
(cts Dlr/lb)]]-FÍSICOS[[#This Row],[Precio anterior
(cts Dlr/lb)]])/FÍSICOS[[#This Row],[Precio anterior
(cts Dlr/lb)]]</f>
        <v>3.2626427406199025E-2</v>
      </c>
      <c r="F219" s="31">
        <f t="shared" si="22"/>
        <v>245.2</v>
      </c>
      <c r="G219" s="33">
        <v>44974</v>
      </c>
      <c r="H219" s="45">
        <f t="shared" si="21"/>
        <v>44973</v>
      </c>
      <c r="I219" s="34">
        <v>44977</v>
      </c>
    </row>
    <row r="220" spans="1:9" x14ac:dyDescent="0.35">
      <c r="A220" s="29" t="s">
        <v>14</v>
      </c>
      <c r="B220" s="30" t="s">
        <v>29</v>
      </c>
      <c r="C220" s="31" t="s">
        <v>21</v>
      </c>
      <c r="D220" s="31">
        <v>198.2</v>
      </c>
      <c r="E220" s="32">
        <f>(FÍSICOS[[#This Row],[Último precio
(cts Dlr/lb)]]-FÍSICOS[[#This Row],[Precio anterior
(cts Dlr/lb)]])/FÍSICOS[[#This Row],[Precio anterior
(cts Dlr/lb)]]</f>
        <v>4.2060988433228183E-2</v>
      </c>
      <c r="F220" s="31">
        <f t="shared" si="22"/>
        <v>190.2</v>
      </c>
      <c r="G220" s="33">
        <v>44974</v>
      </c>
      <c r="H220" s="45">
        <f t="shared" si="21"/>
        <v>44973</v>
      </c>
      <c r="I220" s="34">
        <v>44977</v>
      </c>
    </row>
    <row r="221" spans="1:9" x14ac:dyDescent="0.35">
      <c r="A221" s="29" t="s">
        <v>15</v>
      </c>
      <c r="B221" s="30" t="s">
        <v>30</v>
      </c>
      <c r="C221" s="31" t="s">
        <v>21</v>
      </c>
      <c r="D221" s="31">
        <v>122.07</v>
      </c>
      <c r="E221" s="32">
        <f>(FÍSICOS[[#This Row],[Último precio
(cts Dlr/lb)]]-FÍSICOS[[#This Row],[Precio anterior
(cts Dlr/lb)]])/FÍSICOS[[#This Row],[Precio anterior
(cts Dlr/lb)]]</f>
        <v>6.3478977741137348E-3</v>
      </c>
      <c r="F221" s="31">
        <f t="shared" si="22"/>
        <v>121.3</v>
      </c>
      <c r="G221" s="33">
        <v>44974</v>
      </c>
      <c r="H221" s="45">
        <f t="shared" si="21"/>
        <v>44973</v>
      </c>
      <c r="I221" s="34">
        <v>44977</v>
      </c>
    </row>
    <row r="222" spans="1:9" x14ac:dyDescent="0.35">
      <c r="A222" s="29" t="s">
        <v>16</v>
      </c>
      <c r="B222" s="30" t="s">
        <v>31</v>
      </c>
      <c r="C222" s="31" t="s">
        <v>21</v>
      </c>
      <c r="D222" s="31">
        <v>133.07</v>
      </c>
      <c r="E222" s="32">
        <f>(FÍSICOS[[#This Row],[Último precio
(cts Dlr/lb)]]-FÍSICOS[[#This Row],[Precio anterior
(cts Dlr/lb)]])/FÍSICOS[[#This Row],[Precio anterior
(cts Dlr/lb)]]</f>
        <v>5.820105820105682E-3</v>
      </c>
      <c r="F222" s="31">
        <f t="shared" si="22"/>
        <v>132.30000000000001</v>
      </c>
      <c r="G222" s="33">
        <v>44974</v>
      </c>
      <c r="H222" s="45">
        <f t="shared" si="21"/>
        <v>44973</v>
      </c>
      <c r="I222" s="34">
        <v>44977</v>
      </c>
    </row>
    <row r="223" spans="1:9" x14ac:dyDescent="0.35">
      <c r="A223" s="29" t="s">
        <v>17</v>
      </c>
      <c r="B223" s="30" t="s">
        <v>32</v>
      </c>
      <c r="C223" s="31" t="s">
        <v>21</v>
      </c>
      <c r="D223" s="31">
        <v>235.2</v>
      </c>
      <c r="E223" s="32">
        <f>(FÍSICOS[[#This Row],[Último precio
(cts Dlr/lb)]]-FÍSICOS[[#This Row],[Precio anterior
(cts Dlr/lb)]])/FÍSICOS[[#This Row],[Precio anterior
(cts Dlr/lb)]]</f>
        <v>3.5211267605633804E-2</v>
      </c>
      <c r="F223" s="31">
        <f t="shared" si="22"/>
        <v>227.2</v>
      </c>
      <c r="G223" s="33">
        <v>44974</v>
      </c>
      <c r="H223" s="45">
        <f t="shared" si="21"/>
        <v>44973</v>
      </c>
      <c r="I223" s="34">
        <v>44977</v>
      </c>
    </row>
    <row r="224" spans="1:9" x14ac:dyDescent="0.35">
      <c r="A224" s="29" t="s">
        <v>18</v>
      </c>
      <c r="B224" s="30" t="s">
        <v>33</v>
      </c>
      <c r="C224" s="31" t="s">
        <v>35</v>
      </c>
      <c r="D224" s="31">
        <v>82</v>
      </c>
      <c r="E224" s="32">
        <f>(FÍSICOS[[#This Row],[Último precio
(cts Dlr/lb)]]-FÍSICOS[[#This Row],[Precio anterior
(cts Dlr/lb)]])/FÍSICOS[[#This Row],[Precio anterior
(cts Dlr/lb)]]</f>
        <v>0</v>
      </c>
      <c r="F224" s="31">
        <f t="shared" si="22"/>
        <v>82</v>
      </c>
      <c r="G224" s="33">
        <v>44977</v>
      </c>
      <c r="H224" s="45">
        <f t="shared" si="21"/>
        <v>44974</v>
      </c>
      <c r="I224" s="34">
        <v>44977</v>
      </c>
    </row>
    <row r="225" spans="1:9" x14ac:dyDescent="0.35">
      <c r="A225" s="29" t="s">
        <v>19</v>
      </c>
      <c r="B225" s="30" t="s">
        <v>34</v>
      </c>
      <c r="C225" s="31" t="s">
        <v>35</v>
      </c>
      <c r="D225" s="31">
        <v>76</v>
      </c>
      <c r="E225" s="32">
        <f>(FÍSICOS[[#This Row],[Último precio
(cts Dlr/lb)]]-FÍSICOS[[#This Row],[Precio anterior
(cts Dlr/lb)]])/FÍSICOS[[#This Row],[Precio anterior
(cts Dlr/lb)]]</f>
        <v>0</v>
      </c>
      <c r="F225" s="31">
        <f t="shared" si="22"/>
        <v>76</v>
      </c>
      <c r="G225" s="33">
        <v>44977</v>
      </c>
      <c r="H225" s="45">
        <f t="shared" si="21"/>
        <v>44974</v>
      </c>
      <c r="I225" s="34">
        <v>44977</v>
      </c>
    </row>
    <row r="226" spans="1:9" ht="18.75" thickBot="1" x14ac:dyDescent="0.4">
      <c r="A226" s="29" t="s">
        <v>48</v>
      </c>
      <c r="B226" s="30" t="s">
        <v>47</v>
      </c>
      <c r="C226" s="31" t="s">
        <v>21</v>
      </c>
      <c r="D226" s="31">
        <v>235.2</v>
      </c>
      <c r="E226" s="32">
        <f>(FÍSICOS[[#This Row],[Último precio
(cts Dlr/lb)]]-FÍSICOS[[#This Row],[Precio anterior
(cts Dlr/lb)]])/FÍSICOS[[#This Row],[Precio anterior
(cts Dlr/lb)]]</f>
        <v>3.5211267605633804E-2</v>
      </c>
      <c r="F226" s="31">
        <f t="shared" si="22"/>
        <v>227.2</v>
      </c>
      <c r="G226" s="33">
        <v>44974</v>
      </c>
      <c r="H226" s="45">
        <f t="shared" si="21"/>
        <v>44973</v>
      </c>
      <c r="I226" s="34">
        <v>44977</v>
      </c>
    </row>
    <row r="227" spans="1:9" x14ac:dyDescent="0.35">
      <c r="A227" s="38" t="s">
        <v>6</v>
      </c>
      <c r="B227" s="39" t="s">
        <v>20</v>
      </c>
      <c r="C227" s="41" t="s">
        <v>21</v>
      </c>
      <c r="D227" s="41">
        <v>117.07</v>
      </c>
      <c r="E227" s="42">
        <f>(FÍSICOS[[#This Row],[Último precio
(cts Dlr/lb)]]-FÍSICOS[[#This Row],[Precio anterior
(cts Dlr/lb)]])/FÍSICOS[[#This Row],[Precio anterior
(cts Dlr/lb)]]</f>
        <v>0</v>
      </c>
      <c r="F227" s="41">
        <f t="shared" si="22"/>
        <v>117.07</v>
      </c>
      <c r="G227" s="43">
        <v>44977</v>
      </c>
      <c r="H227" s="44">
        <f t="shared" ref="H227:H241" si="23">G212</f>
        <v>44974</v>
      </c>
      <c r="I227" s="46">
        <v>44978</v>
      </c>
    </row>
    <row r="228" spans="1:9" x14ac:dyDescent="0.35">
      <c r="A228" s="29" t="s">
        <v>7</v>
      </c>
      <c r="B228" s="40" t="s">
        <v>22</v>
      </c>
      <c r="C228" s="31" t="s">
        <v>21</v>
      </c>
      <c r="D228" s="31">
        <v>203.2</v>
      </c>
      <c r="E228" s="32">
        <f>(FÍSICOS[[#This Row],[Último precio
(cts Dlr/lb)]]-FÍSICOS[[#This Row],[Precio anterior
(cts Dlr/lb)]])/FÍSICOS[[#This Row],[Precio anterior
(cts Dlr/lb)]]</f>
        <v>0</v>
      </c>
      <c r="F228" s="31">
        <f t="shared" si="22"/>
        <v>203.2</v>
      </c>
      <c r="G228" s="33">
        <v>44977</v>
      </c>
      <c r="H228" s="45">
        <f t="shared" si="23"/>
        <v>44974</v>
      </c>
      <c r="I228" s="34">
        <v>44978</v>
      </c>
    </row>
    <row r="229" spans="1:9" x14ac:dyDescent="0.35">
      <c r="A229" s="29" t="s">
        <v>8</v>
      </c>
      <c r="B229" s="40" t="s">
        <v>23</v>
      </c>
      <c r="C229" s="31" t="s">
        <v>21</v>
      </c>
      <c r="D229" s="31">
        <v>260.2</v>
      </c>
      <c r="E229" s="32">
        <f>(FÍSICOS[[#This Row],[Último precio
(cts Dlr/lb)]]-FÍSICOS[[#This Row],[Precio anterior
(cts Dlr/lb)]])/FÍSICOS[[#This Row],[Precio anterior
(cts Dlr/lb)]]</f>
        <v>0</v>
      </c>
      <c r="F229" s="31">
        <f t="shared" si="22"/>
        <v>260.2</v>
      </c>
      <c r="G229" s="33">
        <v>44977</v>
      </c>
      <c r="H229" s="45">
        <f t="shared" si="23"/>
        <v>44974</v>
      </c>
      <c r="I229" s="34">
        <v>44978</v>
      </c>
    </row>
    <row r="230" spans="1:9" x14ac:dyDescent="0.35">
      <c r="A230" s="29" t="s">
        <v>9</v>
      </c>
      <c r="B230" s="30" t="s">
        <v>24</v>
      </c>
      <c r="C230" s="31" t="s">
        <v>21</v>
      </c>
      <c r="D230" s="31">
        <v>262.2</v>
      </c>
      <c r="E230" s="32">
        <f>(FÍSICOS[[#This Row],[Último precio
(cts Dlr/lb)]]-FÍSICOS[[#This Row],[Precio anterior
(cts Dlr/lb)]])/FÍSICOS[[#This Row],[Precio anterior
(cts Dlr/lb)]]</f>
        <v>0</v>
      </c>
      <c r="F230" s="31">
        <f t="shared" si="22"/>
        <v>262.2</v>
      </c>
      <c r="G230" s="33">
        <v>44977</v>
      </c>
      <c r="H230" s="45">
        <f t="shared" si="23"/>
        <v>44974</v>
      </c>
      <c r="I230" s="34">
        <v>44978</v>
      </c>
    </row>
    <row r="231" spans="1:9" x14ac:dyDescent="0.35">
      <c r="A231" s="29" t="s">
        <v>10</v>
      </c>
      <c r="B231" s="30" t="s">
        <v>25</v>
      </c>
      <c r="C231" s="31" t="s">
        <v>21</v>
      </c>
      <c r="D231" s="31">
        <v>236.2</v>
      </c>
      <c r="E231" s="32">
        <f>(FÍSICOS[[#This Row],[Último precio
(cts Dlr/lb)]]-FÍSICOS[[#This Row],[Precio anterior
(cts Dlr/lb)]])/FÍSICOS[[#This Row],[Precio anterior
(cts Dlr/lb)]]</f>
        <v>0</v>
      </c>
      <c r="F231" s="31">
        <f t="shared" ref="F231:F245" si="24">D216</f>
        <v>236.2</v>
      </c>
      <c r="G231" s="33">
        <v>44977</v>
      </c>
      <c r="H231" s="45">
        <f t="shared" si="23"/>
        <v>44974</v>
      </c>
      <c r="I231" s="34">
        <v>44978</v>
      </c>
    </row>
    <row r="232" spans="1:9" x14ac:dyDescent="0.35">
      <c r="A232" s="29" t="s">
        <v>11</v>
      </c>
      <c r="B232" s="30" t="s">
        <v>26</v>
      </c>
      <c r="C232" s="31" t="s">
        <v>46</v>
      </c>
      <c r="D232" s="31">
        <v>230.2</v>
      </c>
      <c r="E232" s="32">
        <f>(FÍSICOS[[#This Row],[Último precio
(cts Dlr/lb)]]-FÍSICOS[[#This Row],[Precio anterior
(cts Dlr/lb)]])/FÍSICOS[[#This Row],[Precio anterior
(cts Dlr/lb)]]</f>
        <v>0</v>
      </c>
      <c r="F232" s="31">
        <f t="shared" si="24"/>
        <v>230.2</v>
      </c>
      <c r="G232" s="33">
        <v>44977</v>
      </c>
      <c r="H232" s="45">
        <f t="shared" si="23"/>
        <v>44974</v>
      </c>
      <c r="I232" s="34">
        <v>44978</v>
      </c>
    </row>
    <row r="233" spans="1:9" x14ac:dyDescent="0.35">
      <c r="A233" s="29" t="s">
        <v>12</v>
      </c>
      <c r="B233" s="30" t="s">
        <v>27</v>
      </c>
      <c r="C233" s="31" t="s">
        <v>21</v>
      </c>
      <c r="D233" s="31">
        <v>242.2</v>
      </c>
      <c r="E233" s="32">
        <f>(FÍSICOS[[#This Row],[Último precio
(cts Dlr/lb)]]-FÍSICOS[[#This Row],[Precio anterior
(cts Dlr/lb)]])/FÍSICOS[[#This Row],[Precio anterior
(cts Dlr/lb)]]</f>
        <v>0</v>
      </c>
      <c r="F233" s="31">
        <f t="shared" si="24"/>
        <v>242.2</v>
      </c>
      <c r="G233" s="33">
        <v>44977</v>
      </c>
      <c r="H233" s="45">
        <f t="shared" si="23"/>
        <v>44974</v>
      </c>
      <c r="I233" s="34">
        <v>44978</v>
      </c>
    </row>
    <row r="234" spans="1:9" x14ac:dyDescent="0.35">
      <c r="A234" s="29" t="s">
        <v>13</v>
      </c>
      <c r="B234" s="30" t="s">
        <v>28</v>
      </c>
      <c r="C234" s="31" t="s">
        <v>21</v>
      </c>
      <c r="D234" s="31">
        <v>253.2</v>
      </c>
      <c r="E234" s="32">
        <f>(FÍSICOS[[#This Row],[Último precio
(cts Dlr/lb)]]-FÍSICOS[[#This Row],[Precio anterior
(cts Dlr/lb)]])/FÍSICOS[[#This Row],[Precio anterior
(cts Dlr/lb)]]</f>
        <v>0</v>
      </c>
      <c r="F234" s="31">
        <f t="shared" si="24"/>
        <v>253.2</v>
      </c>
      <c r="G234" s="33">
        <v>44977</v>
      </c>
      <c r="H234" s="45">
        <f t="shared" si="23"/>
        <v>44974</v>
      </c>
      <c r="I234" s="34">
        <v>44978</v>
      </c>
    </row>
    <row r="235" spans="1:9" x14ac:dyDescent="0.35">
      <c r="A235" s="29" t="s">
        <v>14</v>
      </c>
      <c r="B235" s="30" t="s">
        <v>29</v>
      </c>
      <c r="C235" s="31" t="s">
        <v>21</v>
      </c>
      <c r="D235" s="31">
        <v>198.2</v>
      </c>
      <c r="E235" s="32">
        <f>(FÍSICOS[[#This Row],[Último precio
(cts Dlr/lb)]]-FÍSICOS[[#This Row],[Precio anterior
(cts Dlr/lb)]])/FÍSICOS[[#This Row],[Precio anterior
(cts Dlr/lb)]]</f>
        <v>0</v>
      </c>
      <c r="F235" s="31">
        <f t="shared" si="24"/>
        <v>198.2</v>
      </c>
      <c r="G235" s="33">
        <v>44977</v>
      </c>
      <c r="H235" s="45">
        <f t="shared" si="23"/>
        <v>44974</v>
      </c>
      <c r="I235" s="34">
        <v>44978</v>
      </c>
    </row>
    <row r="236" spans="1:9" x14ac:dyDescent="0.35">
      <c r="A236" s="29" t="s">
        <v>15</v>
      </c>
      <c r="B236" s="30" t="s">
        <v>30</v>
      </c>
      <c r="C236" s="31" t="s">
        <v>21</v>
      </c>
      <c r="D236" s="31">
        <v>122.07</v>
      </c>
      <c r="E236" s="32">
        <f>(FÍSICOS[[#This Row],[Último precio
(cts Dlr/lb)]]-FÍSICOS[[#This Row],[Precio anterior
(cts Dlr/lb)]])/FÍSICOS[[#This Row],[Precio anterior
(cts Dlr/lb)]]</f>
        <v>0</v>
      </c>
      <c r="F236" s="31">
        <f t="shared" si="24"/>
        <v>122.07</v>
      </c>
      <c r="G236" s="33">
        <v>44977</v>
      </c>
      <c r="H236" s="45">
        <f t="shared" si="23"/>
        <v>44974</v>
      </c>
      <c r="I236" s="34">
        <v>44978</v>
      </c>
    </row>
    <row r="237" spans="1:9" x14ac:dyDescent="0.35">
      <c r="A237" s="29" t="s">
        <v>16</v>
      </c>
      <c r="B237" s="30" t="s">
        <v>31</v>
      </c>
      <c r="C237" s="31" t="s">
        <v>21</v>
      </c>
      <c r="D237" s="31">
        <v>133.07</v>
      </c>
      <c r="E237" s="32">
        <f>(FÍSICOS[[#This Row],[Último precio
(cts Dlr/lb)]]-FÍSICOS[[#This Row],[Precio anterior
(cts Dlr/lb)]])/FÍSICOS[[#This Row],[Precio anterior
(cts Dlr/lb)]]</f>
        <v>0</v>
      </c>
      <c r="F237" s="31">
        <f t="shared" si="24"/>
        <v>133.07</v>
      </c>
      <c r="G237" s="33">
        <v>44977</v>
      </c>
      <c r="H237" s="45">
        <f t="shared" si="23"/>
        <v>44974</v>
      </c>
      <c r="I237" s="34">
        <v>44978</v>
      </c>
    </row>
    <row r="238" spans="1:9" x14ac:dyDescent="0.35">
      <c r="A238" s="29" t="s">
        <v>17</v>
      </c>
      <c r="B238" s="30" t="s">
        <v>32</v>
      </c>
      <c r="C238" s="31" t="s">
        <v>21</v>
      </c>
      <c r="D238" s="31">
        <v>235.2</v>
      </c>
      <c r="E238" s="32">
        <f>(FÍSICOS[[#This Row],[Último precio
(cts Dlr/lb)]]-FÍSICOS[[#This Row],[Precio anterior
(cts Dlr/lb)]])/FÍSICOS[[#This Row],[Precio anterior
(cts Dlr/lb)]]</f>
        <v>0</v>
      </c>
      <c r="F238" s="31">
        <f t="shared" si="24"/>
        <v>235.2</v>
      </c>
      <c r="G238" s="33">
        <v>44977</v>
      </c>
      <c r="H238" s="45">
        <f t="shared" si="23"/>
        <v>44974</v>
      </c>
      <c r="I238" s="34">
        <v>44978</v>
      </c>
    </row>
    <row r="239" spans="1:9" x14ac:dyDescent="0.35">
      <c r="A239" s="29" t="s">
        <v>18</v>
      </c>
      <c r="B239" s="30" t="s">
        <v>33</v>
      </c>
      <c r="C239" s="31" t="s">
        <v>35</v>
      </c>
      <c r="D239" s="31">
        <v>82</v>
      </c>
      <c r="E239" s="32">
        <f>(FÍSICOS[[#This Row],[Último precio
(cts Dlr/lb)]]-FÍSICOS[[#This Row],[Precio anterior
(cts Dlr/lb)]])/FÍSICOS[[#This Row],[Precio anterior
(cts Dlr/lb)]]</f>
        <v>0</v>
      </c>
      <c r="F239" s="31">
        <f t="shared" si="24"/>
        <v>82</v>
      </c>
      <c r="G239" s="33">
        <v>44978</v>
      </c>
      <c r="H239" s="45">
        <f t="shared" si="23"/>
        <v>44977</v>
      </c>
      <c r="I239" s="34">
        <v>44978</v>
      </c>
    </row>
    <row r="240" spans="1:9" x14ac:dyDescent="0.35">
      <c r="A240" s="29" t="s">
        <v>19</v>
      </c>
      <c r="B240" s="30" t="s">
        <v>34</v>
      </c>
      <c r="C240" s="31" t="s">
        <v>35</v>
      </c>
      <c r="D240" s="31">
        <v>76</v>
      </c>
      <c r="E240" s="32">
        <f>(FÍSICOS[[#This Row],[Último precio
(cts Dlr/lb)]]-FÍSICOS[[#This Row],[Precio anterior
(cts Dlr/lb)]])/FÍSICOS[[#This Row],[Precio anterior
(cts Dlr/lb)]]</f>
        <v>0</v>
      </c>
      <c r="F240" s="31">
        <f t="shared" si="24"/>
        <v>76</v>
      </c>
      <c r="G240" s="33">
        <v>44978</v>
      </c>
      <c r="H240" s="45">
        <f t="shared" si="23"/>
        <v>44977</v>
      </c>
      <c r="I240" s="34">
        <v>44978</v>
      </c>
    </row>
    <row r="241" spans="1:9" ht="18.75" thickBot="1" x14ac:dyDescent="0.4">
      <c r="A241" s="29" t="s">
        <v>48</v>
      </c>
      <c r="B241" s="30" t="s">
        <v>47</v>
      </c>
      <c r="C241" s="31" t="s">
        <v>21</v>
      </c>
      <c r="D241" s="31">
        <v>235.2</v>
      </c>
      <c r="E241" s="32">
        <f>(FÍSICOS[[#This Row],[Último precio
(cts Dlr/lb)]]-FÍSICOS[[#This Row],[Precio anterior
(cts Dlr/lb)]])/FÍSICOS[[#This Row],[Precio anterior
(cts Dlr/lb)]]</f>
        <v>0</v>
      </c>
      <c r="F241" s="31">
        <f t="shared" si="24"/>
        <v>235.2</v>
      </c>
      <c r="G241" s="33">
        <v>44977</v>
      </c>
      <c r="H241" s="45">
        <f t="shared" si="23"/>
        <v>44974</v>
      </c>
      <c r="I241" s="34">
        <v>44978</v>
      </c>
    </row>
    <row r="242" spans="1:9" x14ac:dyDescent="0.35">
      <c r="A242" s="38" t="s">
        <v>6</v>
      </c>
      <c r="B242" s="39" t="s">
        <v>20</v>
      </c>
      <c r="C242" s="41" t="s">
        <v>21</v>
      </c>
      <c r="D242" s="41">
        <v>118.25</v>
      </c>
      <c r="E242" s="42">
        <f>(FÍSICOS[[#This Row],[Último precio
(cts Dlr/lb)]]-FÍSICOS[[#This Row],[Precio anterior
(cts Dlr/lb)]])/FÍSICOS[[#This Row],[Precio anterior
(cts Dlr/lb)]]</f>
        <v>1.0079439651490619E-2</v>
      </c>
      <c r="F242" s="41">
        <f t="shared" si="24"/>
        <v>117.07</v>
      </c>
      <c r="G242" s="43">
        <v>44978</v>
      </c>
      <c r="H242" s="44">
        <f t="shared" ref="H242:H256" si="25">G227</f>
        <v>44977</v>
      </c>
      <c r="I242" s="46">
        <v>44979</v>
      </c>
    </row>
    <row r="243" spans="1:9" x14ac:dyDescent="0.35">
      <c r="A243" s="29" t="s">
        <v>7</v>
      </c>
      <c r="B243" s="40" t="s">
        <v>22</v>
      </c>
      <c r="C243" s="31" t="s">
        <v>21</v>
      </c>
      <c r="D243" s="31">
        <v>208.95</v>
      </c>
      <c r="E243" s="32">
        <f>(FÍSICOS[[#This Row],[Último precio
(cts Dlr/lb)]]-FÍSICOS[[#This Row],[Precio anterior
(cts Dlr/lb)]])/FÍSICOS[[#This Row],[Precio anterior
(cts Dlr/lb)]]</f>
        <v>2.8297244094488191E-2</v>
      </c>
      <c r="F243" s="31">
        <f t="shared" si="24"/>
        <v>203.2</v>
      </c>
      <c r="G243" s="33">
        <v>44978</v>
      </c>
      <c r="H243" s="45">
        <f t="shared" si="25"/>
        <v>44977</v>
      </c>
      <c r="I243" s="34">
        <v>44979</v>
      </c>
    </row>
    <row r="244" spans="1:9" x14ac:dyDescent="0.35">
      <c r="A244" s="29" t="s">
        <v>8</v>
      </c>
      <c r="B244" s="40" t="s">
        <v>23</v>
      </c>
      <c r="C244" s="31" t="s">
        <v>21</v>
      </c>
      <c r="D244" s="31">
        <v>265.95</v>
      </c>
      <c r="E244" s="32">
        <f>(FÍSICOS[[#This Row],[Último precio
(cts Dlr/lb)]]-FÍSICOS[[#This Row],[Precio anterior
(cts Dlr/lb)]])/FÍSICOS[[#This Row],[Precio anterior
(cts Dlr/lb)]]</f>
        <v>2.2098385857033054E-2</v>
      </c>
      <c r="F244" s="31">
        <f t="shared" si="24"/>
        <v>260.2</v>
      </c>
      <c r="G244" s="33">
        <v>44978</v>
      </c>
      <c r="H244" s="45">
        <f t="shared" si="25"/>
        <v>44977</v>
      </c>
      <c r="I244" s="34">
        <v>44979</v>
      </c>
    </row>
    <row r="245" spans="1:9" x14ac:dyDescent="0.35">
      <c r="A245" s="29" t="s">
        <v>9</v>
      </c>
      <c r="B245" s="30" t="s">
        <v>24</v>
      </c>
      <c r="C245" s="31" t="s">
        <v>21</v>
      </c>
      <c r="D245" s="31">
        <v>267.95</v>
      </c>
      <c r="E245" s="32">
        <f>(FÍSICOS[[#This Row],[Último precio
(cts Dlr/lb)]]-FÍSICOS[[#This Row],[Precio anterior
(cts Dlr/lb)]])/FÍSICOS[[#This Row],[Precio anterior
(cts Dlr/lb)]]</f>
        <v>2.1929824561403511E-2</v>
      </c>
      <c r="F245" s="31">
        <f t="shared" si="24"/>
        <v>262.2</v>
      </c>
      <c r="G245" s="33">
        <v>44978</v>
      </c>
      <c r="H245" s="45">
        <f t="shared" si="25"/>
        <v>44977</v>
      </c>
      <c r="I245" s="34">
        <v>44979</v>
      </c>
    </row>
    <row r="246" spans="1:9" x14ac:dyDescent="0.35">
      <c r="A246" s="29" t="s">
        <v>10</v>
      </c>
      <c r="B246" s="30" t="s">
        <v>25</v>
      </c>
      <c r="C246" s="31" t="s">
        <v>21</v>
      </c>
      <c r="D246" s="31">
        <v>241.95</v>
      </c>
      <c r="E246" s="32">
        <f>(FÍSICOS[[#This Row],[Último precio
(cts Dlr/lb)]]-FÍSICOS[[#This Row],[Precio anterior
(cts Dlr/lb)]])/FÍSICOS[[#This Row],[Precio anterior
(cts Dlr/lb)]]</f>
        <v>2.434377646062659E-2</v>
      </c>
      <c r="F246" s="31">
        <f t="shared" ref="F246:F260" si="26">D231</f>
        <v>236.2</v>
      </c>
      <c r="G246" s="33">
        <v>44978</v>
      </c>
      <c r="H246" s="45">
        <f t="shared" si="25"/>
        <v>44977</v>
      </c>
      <c r="I246" s="34">
        <v>44979</v>
      </c>
    </row>
    <row r="247" spans="1:9" x14ac:dyDescent="0.35">
      <c r="A247" s="29" t="s">
        <v>11</v>
      </c>
      <c r="B247" s="30" t="s">
        <v>26</v>
      </c>
      <c r="C247" s="31" t="s">
        <v>46</v>
      </c>
      <c r="D247" s="31">
        <v>235.95</v>
      </c>
      <c r="E247" s="32">
        <f>(FÍSICOS[[#This Row],[Último precio
(cts Dlr/lb)]]-FÍSICOS[[#This Row],[Precio anterior
(cts Dlr/lb)]])/FÍSICOS[[#This Row],[Precio anterior
(cts Dlr/lb)]]</f>
        <v>2.4978279756733276E-2</v>
      </c>
      <c r="F247" s="31">
        <f t="shared" si="26"/>
        <v>230.2</v>
      </c>
      <c r="G247" s="33">
        <v>44978</v>
      </c>
      <c r="H247" s="45">
        <f t="shared" si="25"/>
        <v>44977</v>
      </c>
      <c r="I247" s="34">
        <v>44979</v>
      </c>
    </row>
    <row r="248" spans="1:9" x14ac:dyDescent="0.35">
      <c r="A248" s="29" t="s">
        <v>12</v>
      </c>
      <c r="B248" s="30" t="s">
        <v>27</v>
      </c>
      <c r="C248" s="31" t="s">
        <v>21</v>
      </c>
      <c r="D248" s="31">
        <v>247.95</v>
      </c>
      <c r="E248" s="32">
        <f>(FÍSICOS[[#This Row],[Último precio
(cts Dlr/lb)]]-FÍSICOS[[#This Row],[Precio anterior
(cts Dlr/lb)]])/FÍSICOS[[#This Row],[Precio anterior
(cts Dlr/lb)]]</f>
        <v>2.3740710156895131E-2</v>
      </c>
      <c r="F248" s="31">
        <f t="shared" si="26"/>
        <v>242.2</v>
      </c>
      <c r="G248" s="33">
        <v>44978</v>
      </c>
      <c r="H248" s="45">
        <f t="shared" si="25"/>
        <v>44977</v>
      </c>
      <c r="I248" s="34">
        <v>44979</v>
      </c>
    </row>
    <row r="249" spans="1:9" x14ac:dyDescent="0.35">
      <c r="A249" s="29" t="s">
        <v>13</v>
      </c>
      <c r="B249" s="30" t="s">
        <v>28</v>
      </c>
      <c r="C249" s="31" t="s">
        <v>21</v>
      </c>
      <c r="D249" s="31">
        <v>258.95</v>
      </c>
      <c r="E249" s="32">
        <f>(FÍSICOS[[#This Row],[Último precio
(cts Dlr/lb)]]-FÍSICOS[[#This Row],[Precio anterior
(cts Dlr/lb)]])/FÍSICOS[[#This Row],[Precio anterior
(cts Dlr/lb)]]</f>
        <v>2.2709320695102685E-2</v>
      </c>
      <c r="F249" s="31">
        <f t="shared" si="26"/>
        <v>253.2</v>
      </c>
      <c r="G249" s="33">
        <v>44978</v>
      </c>
      <c r="H249" s="45">
        <f t="shared" si="25"/>
        <v>44977</v>
      </c>
      <c r="I249" s="34">
        <v>44979</v>
      </c>
    </row>
    <row r="250" spans="1:9" x14ac:dyDescent="0.35">
      <c r="A250" s="29" t="s">
        <v>14</v>
      </c>
      <c r="B250" s="30" t="s">
        <v>29</v>
      </c>
      <c r="C250" s="31" t="s">
        <v>21</v>
      </c>
      <c r="D250" s="31">
        <v>203.95</v>
      </c>
      <c r="E250" s="32">
        <f>(FÍSICOS[[#This Row],[Último precio
(cts Dlr/lb)]]-FÍSICOS[[#This Row],[Precio anterior
(cts Dlr/lb)]])/FÍSICOS[[#This Row],[Precio anterior
(cts Dlr/lb)]]</f>
        <v>2.9011099899091827E-2</v>
      </c>
      <c r="F250" s="31">
        <f t="shared" si="26"/>
        <v>198.2</v>
      </c>
      <c r="G250" s="33">
        <v>44978</v>
      </c>
      <c r="H250" s="45">
        <f t="shared" si="25"/>
        <v>44977</v>
      </c>
      <c r="I250" s="34">
        <v>44979</v>
      </c>
    </row>
    <row r="251" spans="1:9" x14ac:dyDescent="0.35">
      <c r="A251" s="29" t="s">
        <v>15</v>
      </c>
      <c r="B251" s="30" t="s">
        <v>30</v>
      </c>
      <c r="C251" s="31" t="s">
        <v>21</v>
      </c>
      <c r="D251" s="31">
        <v>123.25</v>
      </c>
      <c r="E251" s="32">
        <f>(FÍSICOS[[#This Row],[Último precio
(cts Dlr/lb)]]-FÍSICOS[[#This Row],[Precio anterior
(cts Dlr/lb)]])/FÍSICOS[[#This Row],[Precio anterior
(cts Dlr/lb)]]</f>
        <v>9.666584746457008E-3</v>
      </c>
      <c r="F251" s="31">
        <f t="shared" si="26"/>
        <v>122.07</v>
      </c>
      <c r="G251" s="33">
        <v>44978</v>
      </c>
      <c r="H251" s="45">
        <f t="shared" si="25"/>
        <v>44977</v>
      </c>
      <c r="I251" s="34">
        <v>44979</v>
      </c>
    </row>
    <row r="252" spans="1:9" x14ac:dyDescent="0.35">
      <c r="A252" s="29" t="s">
        <v>16</v>
      </c>
      <c r="B252" s="30" t="s">
        <v>31</v>
      </c>
      <c r="C252" s="31" t="s">
        <v>21</v>
      </c>
      <c r="D252" s="31">
        <v>134.25</v>
      </c>
      <c r="E252" s="32">
        <f>(FÍSICOS[[#This Row],[Último precio
(cts Dlr/lb)]]-FÍSICOS[[#This Row],[Precio anterior
(cts Dlr/lb)]])/FÍSICOS[[#This Row],[Precio anterior
(cts Dlr/lb)]]</f>
        <v>8.8675133388442691E-3</v>
      </c>
      <c r="F252" s="31">
        <f t="shared" si="26"/>
        <v>133.07</v>
      </c>
      <c r="G252" s="33">
        <v>44978</v>
      </c>
      <c r="H252" s="45">
        <f t="shared" si="25"/>
        <v>44977</v>
      </c>
      <c r="I252" s="34">
        <v>44979</v>
      </c>
    </row>
    <row r="253" spans="1:9" x14ac:dyDescent="0.35">
      <c r="A253" s="29" t="s">
        <v>17</v>
      </c>
      <c r="B253" s="30" t="s">
        <v>32</v>
      </c>
      <c r="C253" s="31" t="s">
        <v>21</v>
      </c>
      <c r="D253" s="31">
        <v>240.95</v>
      </c>
      <c r="E253" s="32">
        <f>(FÍSICOS[[#This Row],[Último precio
(cts Dlr/lb)]]-FÍSICOS[[#This Row],[Precio anterior
(cts Dlr/lb)]])/FÍSICOS[[#This Row],[Precio anterior
(cts Dlr/lb)]]</f>
        <v>2.4447278911564629E-2</v>
      </c>
      <c r="F253" s="31">
        <f t="shared" si="26"/>
        <v>235.2</v>
      </c>
      <c r="G253" s="33">
        <v>44978</v>
      </c>
      <c r="H253" s="45">
        <f t="shared" si="25"/>
        <v>44977</v>
      </c>
      <c r="I253" s="34">
        <v>44979</v>
      </c>
    </row>
    <row r="254" spans="1:9" x14ac:dyDescent="0.35">
      <c r="A254" s="29" t="s">
        <v>18</v>
      </c>
      <c r="B254" s="30" t="s">
        <v>33</v>
      </c>
      <c r="C254" s="31" t="s">
        <v>35</v>
      </c>
      <c r="D254" s="31">
        <v>82</v>
      </c>
      <c r="E254" s="32">
        <f>(FÍSICOS[[#This Row],[Último precio
(cts Dlr/lb)]]-FÍSICOS[[#This Row],[Precio anterior
(cts Dlr/lb)]])/FÍSICOS[[#This Row],[Precio anterior
(cts Dlr/lb)]]</f>
        <v>0</v>
      </c>
      <c r="F254" s="31">
        <f t="shared" si="26"/>
        <v>82</v>
      </c>
      <c r="G254" s="33">
        <v>44979</v>
      </c>
      <c r="H254" s="45">
        <f t="shared" si="25"/>
        <v>44978</v>
      </c>
      <c r="I254" s="34">
        <v>44979</v>
      </c>
    </row>
    <row r="255" spans="1:9" x14ac:dyDescent="0.35">
      <c r="A255" s="29" t="s">
        <v>19</v>
      </c>
      <c r="B255" s="30" t="s">
        <v>34</v>
      </c>
      <c r="C255" s="31" t="s">
        <v>35</v>
      </c>
      <c r="D255" s="31">
        <v>76</v>
      </c>
      <c r="E255" s="32">
        <f>(FÍSICOS[[#This Row],[Último precio
(cts Dlr/lb)]]-FÍSICOS[[#This Row],[Precio anterior
(cts Dlr/lb)]])/FÍSICOS[[#This Row],[Precio anterior
(cts Dlr/lb)]]</f>
        <v>0</v>
      </c>
      <c r="F255" s="31">
        <f t="shared" si="26"/>
        <v>76</v>
      </c>
      <c r="G255" s="33">
        <v>44979</v>
      </c>
      <c r="H255" s="45">
        <f t="shared" si="25"/>
        <v>44978</v>
      </c>
      <c r="I255" s="34">
        <v>44979</v>
      </c>
    </row>
    <row r="256" spans="1:9" ht="18.75" thickBot="1" x14ac:dyDescent="0.4">
      <c r="A256" s="29" t="s">
        <v>48</v>
      </c>
      <c r="B256" s="30" t="s">
        <v>47</v>
      </c>
      <c r="C256" s="31" t="s">
        <v>21</v>
      </c>
      <c r="D256" s="31">
        <v>240.95</v>
      </c>
      <c r="E256" s="32">
        <f>(FÍSICOS[[#This Row],[Último precio
(cts Dlr/lb)]]-FÍSICOS[[#This Row],[Precio anterior
(cts Dlr/lb)]])/FÍSICOS[[#This Row],[Precio anterior
(cts Dlr/lb)]]</f>
        <v>2.4447278911564629E-2</v>
      </c>
      <c r="F256" s="31">
        <f t="shared" si="26"/>
        <v>235.2</v>
      </c>
      <c r="G256" s="33">
        <v>44978</v>
      </c>
      <c r="H256" s="45">
        <f t="shared" si="25"/>
        <v>44977</v>
      </c>
      <c r="I256" s="34">
        <v>44979</v>
      </c>
    </row>
    <row r="257" spans="1:9" x14ac:dyDescent="0.35">
      <c r="A257" s="38" t="s">
        <v>6</v>
      </c>
      <c r="B257" s="39" t="s">
        <v>20</v>
      </c>
      <c r="C257" s="41" t="s">
        <v>21</v>
      </c>
      <c r="D257" s="41">
        <v>121.38</v>
      </c>
      <c r="E257" s="42">
        <f>(FÍSICOS[[#This Row],[Último precio
(cts Dlr/lb)]]-FÍSICOS[[#This Row],[Precio anterior
(cts Dlr/lb)]])/FÍSICOS[[#This Row],[Precio anterior
(cts Dlr/lb)]]</f>
        <v>2.6469344608879453E-2</v>
      </c>
      <c r="F257" s="41">
        <f t="shared" si="26"/>
        <v>118.25</v>
      </c>
      <c r="G257" s="43">
        <v>44979</v>
      </c>
      <c r="H257" s="44">
        <f t="shared" ref="H257:H271" si="27">G242</f>
        <v>44978</v>
      </c>
      <c r="I257" s="46">
        <v>44980</v>
      </c>
    </row>
    <row r="258" spans="1:9" x14ac:dyDescent="0.35">
      <c r="A258" s="29" t="s">
        <v>7</v>
      </c>
      <c r="B258" s="40" t="s">
        <v>22</v>
      </c>
      <c r="C258" s="31" t="s">
        <v>21</v>
      </c>
      <c r="D258" s="31">
        <v>214</v>
      </c>
      <c r="E258" s="32">
        <f>(FÍSICOS[[#This Row],[Último precio
(cts Dlr/lb)]]-FÍSICOS[[#This Row],[Precio anterior
(cts Dlr/lb)]])/FÍSICOS[[#This Row],[Precio anterior
(cts Dlr/lb)]]</f>
        <v>2.4168461354391057E-2</v>
      </c>
      <c r="F258" s="31">
        <f t="shared" si="26"/>
        <v>208.95</v>
      </c>
      <c r="G258" s="33">
        <v>44979</v>
      </c>
      <c r="H258" s="45">
        <f t="shared" si="27"/>
        <v>44978</v>
      </c>
      <c r="I258" s="34">
        <v>44980</v>
      </c>
    </row>
    <row r="259" spans="1:9" x14ac:dyDescent="0.35">
      <c r="A259" s="29" t="s">
        <v>8</v>
      </c>
      <c r="B259" s="40" t="s">
        <v>23</v>
      </c>
      <c r="C259" s="31" t="s">
        <v>21</v>
      </c>
      <c r="D259" s="31">
        <v>271</v>
      </c>
      <c r="E259" s="32">
        <f>(FÍSICOS[[#This Row],[Último precio
(cts Dlr/lb)]]-FÍSICOS[[#This Row],[Precio anterior
(cts Dlr/lb)]])/FÍSICOS[[#This Row],[Precio anterior
(cts Dlr/lb)]]</f>
        <v>1.8988531678887054E-2</v>
      </c>
      <c r="F259" s="31">
        <f t="shared" si="26"/>
        <v>265.95</v>
      </c>
      <c r="G259" s="33">
        <v>44979</v>
      </c>
      <c r="H259" s="45">
        <f t="shared" si="27"/>
        <v>44978</v>
      </c>
      <c r="I259" s="34">
        <v>44980</v>
      </c>
    </row>
    <row r="260" spans="1:9" x14ac:dyDescent="0.35">
      <c r="A260" s="29" t="s">
        <v>9</v>
      </c>
      <c r="B260" s="30" t="s">
        <v>24</v>
      </c>
      <c r="C260" s="31" t="s">
        <v>21</v>
      </c>
      <c r="D260" s="31">
        <v>273</v>
      </c>
      <c r="E260" s="32">
        <f>(FÍSICOS[[#This Row],[Último precio
(cts Dlr/lb)]]-FÍSICOS[[#This Row],[Precio anterior
(cts Dlr/lb)]])/FÍSICOS[[#This Row],[Precio anterior
(cts Dlr/lb)]]</f>
        <v>1.8846799776077668E-2</v>
      </c>
      <c r="F260" s="31">
        <f t="shared" si="26"/>
        <v>267.95</v>
      </c>
      <c r="G260" s="33">
        <v>44979</v>
      </c>
      <c r="H260" s="45">
        <f t="shared" si="27"/>
        <v>44978</v>
      </c>
      <c r="I260" s="34">
        <v>44980</v>
      </c>
    </row>
    <row r="261" spans="1:9" x14ac:dyDescent="0.35">
      <c r="A261" s="29" t="s">
        <v>10</v>
      </c>
      <c r="B261" s="30" t="s">
        <v>25</v>
      </c>
      <c r="C261" s="31" t="s">
        <v>21</v>
      </c>
      <c r="D261" s="31">
        <v>247</v>
      </c>
      <c r="E261" s="32">
        <f>(FÍSICOS[[#This Row],[Último precio
(cts Dlr/lb)]]-FÍSICOS[[#This Row],[Precio anterior
(cts Dlr/lb)]])/FÍSICOS[[#This Row],[Precio anterior
(cts Dlr/lb)]]</f>
        <v>2.0872081008472872E-2</v>
      </c>
      <c r="F261" s="31">
        <f t="shared" ref="F261:F275" si="28">D246</f>
        <v>241.95</v>
      </c>
      <c r="G261" s="33">
        <v>44979</v>
      </c>
      <c r="H261" s="45">
        <f t="shared" si="27"/>
        <v>44978</v>
      </c>
      <c r="I261" s="34">
        <v>44980</v>
      </c>
    </row>
    <row r="262" spans="1:9" x14ac:dyDescent="0.35">
      <c r="A262" s="29" t="s">
        <v>11</v>
      </c>
      <c r="B262" s="30" t="s">
        <v>26</v>
      </c>
      <c r="C262" s="31" t="s">
        <v>46</v>
      </c>
      <c r="D262" s="31">
        <v>241</v>
      </c>
      <c r="E262" s="32">
        <f>(FÍSICOS[[#This Row],[Último precio
(cts Dlr/lb)]]-FÍSICOS[[#This Row],[Precio anterior
(cts Dlr/lb)]])/FÍSICOS[[#This Row],[Precio anterior
(cts Dlr/lb)]]</f>
        <v>2.1402839584657815E-2</v>
      </c>
      <c r="F262" s="31">
        <f t="shared" si="28"/>
        <v>235.95</v>
      </c>
      <c r="G262" s="33">
        <v>44979</v>
      </c>
      <c r="H262" s="45">
        <f t="shared" si="27"/>
        <v>44978</v>
      </c>
      <c r="I262" s="34">
        <v>44980</v>
      </c>
    </row>
    <row r="263" spans="1:9" x14ac:dyDescent="0.35">
      <c r="A263" s="29" t="s">
        <v>12</v>
      </c>
      <c r="B263" s="30" t="s">
        <v>27</v>
      </c>
      <c r="C263" s="31" t="s">
        <v>21</v>
      </c>
      <c r="D263" s="31">
        <v>253</v>
      </c>
      <c r="E263" s="32">
        <f>(FÍSICOS[[#This Row],[Último precio
(cts Dlr/lb)]]-FÍSICOS[[#This Row],[Precio anterior
(cts Dlr/lb)]])/FÍSICOS[[#This Row],[Precio anterior
(cts Dlr/lb)]]</f>
        <v>2.0367009477717329E-2</v>
      </c>
      <c r="F263" s="31">
        <f t="shared" si="28"/>
        <v>247.95</v>
      </c>
      <c r="G263" s="33">
        <v>44979</v>
      </c>
      <c r="H263" s="45">
        <f t="shared" si="27"/>
        <v>44978</v>
      </c>
      <c r="I263" s="34">
        <v>44980</v>
      </c>
    </row>
    <row r="264" spans="1:9" x14ac:dyDescent="0.35">
      <c r="A264" s="29" t="s">
        <v>13</v>
      </c>
      <c r="B264" s="30" t="s">
        <v>28</v>
      </c>
      <c r="C264" s="31" t="s">
        <v>21</v>
      </c>
      <c r="D264" s="31">
        <v>264</v>
      </c>
      <c r="E264" s="32">
        <f>(FÍSICOS[[#This Row],[Último precio
(cts Dlr/lb)]]-FÍSICOS[[#This Row],[Precio anterior
(cts Dlr/lb)]])/FÍSICOS[[#This Row],[Precio anterior
(cts Dlr/lb)]]</f>
        <v>1.9501834330951966E-2</v>
      </c>
      <c r="F264" s="31">
        <f t="shared" si="28"/>
        <v>258.95</v>
      </c>
      <c r="G264" s="33">
        <v>44979</v>
      </c>
      <c r="H264" s="45">
        <f t="shared" si="27"/>
        <v>44978</v>
      </c>
      <c r="I264" s="34">
        <v>44980</v>
      </c>
    </row>
    <row r="265" spans="1:9" x14ac:dyDescent="0.35">
      <c r="A265" s="29" t="s">
        <v>14</v>
      </c>
      <c r="B265" s="30" t="s">
        <v>29</v>
      </c>
      <c r="C265" s="31" t="s">
        <v>21</v>
      </c>
      <c r="D265" s="31">
        <v>209</v>
      </c>
      <c r="E265" s="32">
        <f>(FÍSICOS[[#This Row],[Último precio
(cts Dlr/lb)]]-FÍSICOS[[#This Row],[Precio anterior
(cts Dlr/lb)]])/FÍSICOS[[#This Row],[Precio anterior
(cts Dlr/lb)]]</f>
        <v>2.4760970826182945E-2</v>
      </c>
      <c r="F265" s="31">
        <f t="shared" si="28"/>
        <v>203.95</v>
      </c>
      <c r="G265" s="33">
        <v>44979</v>
      </c>
      <c r="H265" s="45">
        <f t="shared" si="27"/>
        <v>44978</v>
      </c>
      <c r="I265" s="34">
        <v>44980</v>
      </c>
    </row>
    <row r="266" spans="1:9" x14ac:dyDescent="0.35">
      <c r="A266" s="29" t="s">
        <v>15</v>
      </c>
      <c r="B266" s="30" t="s">
        <v>30</v>
      </c>
      <c r="C266" s="31" t="s">
        <v>21</v>
      </c>
      <c r="D266" s="31">
        <v>126.38</v>
      </c>
      <c r="E266" s="32">
        <f>(FÍSICOS[[#This Row],[Último precio
(cts Dlr/lb)]]-FÍSICOS[[#This Row],[Precio anterior
(cts Dlr/lb)]])/FÍSICOS[[#This Row],[Precio anterior
(cts Dlr/lb)]]</f>
        <v>2.5395537525354932E-2</v>
      </c>
      <c r="F266" s="31">
        <f t="shared" si="28"/>
        <v>123.25</v>
      </c>
      <c r="G266" s="33">
        <v>44979</v>
      </c>
      <c r="H266" s="45">
        <f t="shared" si="27"/>
        <v>44978</v>
      </c>
      <c r="I266" s="34">
        <v>44980</v>
      </c>
    </row>
    <row r="267" spans="1:9" x14ac:dyDescent="0.35">
      <c r="A267" s="29" t="s">
        <v>16</v>
      </c>
      <c r="B267" s="30" t="s">
        <v>31</v>
      </c>
      <c r="C267" s="31" t="s">
        <v>21</v>
      </c>
      <c r="D267" s="31">
        <v>137.38</v>
      </c>
      <c r="E267" s="32">
        <f>(FÍSICOS[[#This Row],[Último precio
(cts Dlr/lb)]]-FÍSICOS[[#This Row],[Precio anterior
(cts Dlr/lb)]])/FÍSICOS[[#This Row],[Precio anterior
(cts Dlr/lb)]]</f>
        <v>2.3314711359404064E-2</v>
      </c>
      <c r="F267" s="31">
        <f t="shared" si="28"/>
        <v>134.25</v>
      </c>
      <c r="G267" s="33">
        <v>44979</v>
      </c>
      <c r="H267" s="45">
        <f t="shared" si="27"/>
        <v>44978</v>
      </c>
      <c r="I267" s="34">
        <v>44980</v>
      </c>
    </row>
    <row r="268" spans="1:9" x14ac:dyDescent="0.35">
      <c r="A268" s="29" t="s">
        <v>17</v>
      </c>
      <c r="B268" s="30" t="s">
        <v>32</v>
      </c>
      <c r="C268" s="31" t="s">
        <v>21</v>
      </c>
      <c r="D268" s="31">
        <v>246</v>
      </c>
      <c r="E268" s="32">
        <f>(FÍSICOS[[#This Row],[Último precio
(cts Dlr/lb)]]-FÍSICOS[[#This Row],[Precio anterior
(cts Dlr/lb)]])/FÍSICOS[[#This Row],[Precio anterior
(cts Dlr/lb)]]</f>
        <v>2.0958705125544767E-2</v>
      </c>
      <c r="F268" s="31">
        <f t="shared" si="28"/>
        <v>240.95</v>
      </c>
      <c r="G268" s="33">
        <v>44979</v>
      </c>
      <c r="H268" s="45">
        <f t="shared" si="27"/>
        <v>44978</v>
      </c>
      <c r="I268" s="34">
        <v>44980</v>
      </c>
    </row>
    <row r="269" spans="1:9" x14ac:dyDescent="0.35">
      <c r="A269" s="29" t="s">
        <v>18</v>
      </c>
      <c r="B269" s="30" t="s">
        <v>33</v>
      </c>
      <c r="C269" s="31" t="s">
        <v>35</v>
      </c>
      <c r="D269" s="31">
        <v>82</v>
      </c>
      <c r="E269" s="32">
        <f>(FÍSICOS[[#This Row],[Último precio
(cts Dlr/lb)]]-FÍSICOS[[#This Row],[Precio anterior
(cts Dlr/lb)]])/FÍSICOS[[#This Row],[Precio anterior
(cts Dlr/lb)]]</f>
        <v>0</v>
      </c>
      <c r="F269" s="31">
        <f t="shared" si="28"/>
        <v>82</v>
      </c>
      <c r="G269" s="33">
        <v>44980</v>
      </c>
      <c r="H269" s="45">
        <f t="shared" si="27"/>
        <v>44979</v>
      </c>
      <c r="I269" s="34">
        <v>44980</v>
      </c>
    </row>
    <row r="270" spans="1:9" x14ac:dyDescent="0.35">
      <c r="A270" s="29" t="s">
        <v>19</v>
      </c>
      <c r="B270" s="30" t="s">
        <v>34</v>
      </c>
      <c r="C270" s="31" t="s">
        <v>35</v>
      </c>
      <c r="D270" s="31">
        <v>76</v>
      </c>
      <c r="E270" s="32">
        <f>(FÍSICOS[[#This Row],[Último precio
(cts Dlr/lb)]]-FÍSICOS[[#This Row],[Precio anterior
(cts Dlr/lb)]])/FÍSICOS[[#This Row],[Precio anterior
(cts Dlr/lb)]]</f>
        <v>0</v>
      </c>
      <c r="F270" s="31">
        <f t="shared" si="28"/>
        <v>76</v>
      </c>
      <c r="G270" s="33">
        <v>44980</v>
      </c>
      <c r="H270" s="45">
        <f t="shared" si="27"/>
        <v>44979</v>
      </c>
      <c r="I270" s="34">
        <v>44980</v>
      </c>
    </row>
    <row r="271" spans="1:9" ht="18.75" thickBot="1" x14ac:dyDescent="0.4">
      <c r="A271" s="29" t="s">
        <v>48</v>
      </c>
      <c r="B271" s="30" t="s">
        <v>47</v>
      </c>
      <c r="C271" s="31" t="s">
        <v>21</v>
      </c>
      <c r="D271" s="31">
        <v>246</v>
      </c>
      <c r="E271" s="32">
        <f>(FÍSICOS[[#This Row],[Último precio
(cts Dlr/lb)]]-FÍSICOS[[#This Row],[Precio anterior
(cts Dlr/lb)]])/FÍSICOS[[#This Row],[Precio anterior
(cts Dlr/lb)]]</f>
        <v>2.0958705125544767E-2</v>
      </c>
      <c r="F271" s="31">
        <f t="shared" si="28"/>
        <v>240.95</v>
      </c>
      <c r="G271" s="33">
        <v>44979</v>
      </c>
      <c r="H271" s="45">
        <f t="shared" si="27"/>
        <v>44978</v>
      </c>
      <c r="I271" s="34">
        <v>44980</v>
      </c>
    </row>
    <row r="272" spans="1:9" x14ac:dyDescent="0.35">
      <c r="A272" s="38" t="s">
        <v>6</v>
      </c>
      <c r="B272" s="39" t="s">
        <v>20</v>
      </c>
      <c r="C272" s="41" t="s">
        <v>21</v>
      </c>
      <c r="D272" s="41">
        <v>119.52</v>
      </c>
      <c r="E272" s="42">
        <f>(FÍSICOS[[#This Row],[Último precio
(cts Dlr/lb)]]-FÍSICOS[[#This Row],[Precio anterior
(cts Dlr/lb)]])/FÍSICOS[[#This Row],[Precio anterior
(cts Dlr/lb)]]</f>
        <v>-1.5323776569451306E-2</v>
      </c>
      <c r="F272" s="41">
        <f t="shared" si="28"/>
        <v>121.38</v>
      </c>
      <c r="G272" s="43">
        <v>44980</v>
      </c>
      <c r="H272" s="44">
        <f t="shared" ref="H272:H286" si="29">G257</f>
        <v>44979</v>
      </c>
      <c r="I272" s="46">
        <v>44981</v>
      </c>
    </row>
    <row r="273" spans="1:9" x14ac:dyDescent="0.35">
      <c r="A273" s="29" t="s">
        <v>7</v>
      </c>
      <c r="B273" s="40" t="s">
        <v>22</v>
      </c>
      <c r="C273" s="31" t="s">
        <v>21</v>
      </c>
      <c r="D273" s="31">
        <v>204.2</v>
      </c>
      <c r="E273" s="32">
        <f>(FÍSICOS[[#This Row],[Último precio
(cts Dlr/lb)]]-FÍSICOS[[#This Row],[Precio anterior
(cts Dlr/lb)]])/FÍSICOS[[#This Row],[Precio anterior
(cts Dlr/lb)]]</f>
        <v>-4.5794392523364542E-2</v>
      </c>
      <c r="F273" s="31">
        <f t="shared" si="28"/>
        <v>214</v>
      </c>
      <c r="G273" s="33">
        <v>44980</v>
      </c>
      <c r="H273" s="45">
        <f t="shared" si="29"/>
        <v>44979</v>
      </c>
      <c r="I273" s="34">
        <v>44981</v>
      </c>
    </row>
    <row r="274" spans="1:9" x14ac:dyDescent="0.35">
      <c r="A274" s="29" t="s">
        <v>8</v>
      </c>
      <c r="B274" s="40" t="s">
        <v>23</v>
      </c>
      <c r="C274" s="31" t="s">
        <v>21</v>
      </c>
      <c r="D274" s="31">
        <v>261.2</v>
      </c>
      <c r="E274" s="32">
        <f>(FÍSICOS[[#This Row],[Último precio
(cts Dlr/lb)]]-FÍSICOS[[#This Row],[Precio anterior
(cts Dlr/lb)]])/FÍSICOS[[#This Row],[Precio anterior
(cts Dlr/lb)]]</f>
        <v>-3.6162361623616281E-2</v>
      </c>
      <c r="F274" s="31">
        <f t="shared" si="28"/>
        <v>271</v>
      </c>
      <c r="G274" s="33">
        <v>44980</v>
      </c>
      <c r="H274" s="45">
        <f t="shared" si="29"/>
        <v>44979</v>
      </c>
      <c r="I274" s="34">
        <v>44981</v>
      </c>
    </row>
    <row r="275" spans="1:9" x14ac:dyDescent="0.35">
      <c r="A275" s="29" t="s">
        <v>9</v>
      </c>
      <c r="B275" s="30" t="s">
        <v>24</v>
      </c>
      <c r="C275" s="31" t="s">
        <v>21</v>
      </c>
      <c r="D275" s="31">
        <v>263.2</v>
      </c>
      <c r="E275" s="32">
        <f>(FÍSICOS[[#This Row],[Último precio
(cts Dlr/lb)]]-FÍSICOS[[#This Row],[Precio anterior
(cts Dlr/lb)]])/FÍSICOS[[#This Row],[Precio anterior
(cts Dlr/lb)]]</f>
        <v>-3.5897435897435936E-2</v>
      </c>
      <c r="F275" s="31">
        <f t="shared" si="28"/>
        <v>273</v>
      </c>
      <c r="G275" s="33">
        <v>44980</v>
      </c>
      <c r="H275" s="45">
        <f t="shared" si="29"/>
        <v>44979</v>
      </c>
      <c r="I275" s="34">
        <v>44981</v>
      </c>
    </row>
    <row r="276" spans="1:9" x14ac:dyDescent="0.35">
      <c r="A276" s="29" t="s">
        <v>10</v>
      </c>
      <c r="B276" s="30" t="s">
        <v>25</v>
      </c>
      <c r="C276" s="31" t="s">
        <v>21</v>
      </c>
      <c r="D276" s="31">
        <v>239.2</v>
      </c>
      <c r="E276" s="32">
        <f>(FÍSICOS[[#This Row],[Último precio
(cts Dlr/lb)]]-FÍSICOS[[#This Row],[Precio anterior
(cts Dlr/lb)]])/FÍSICOS[[#This Row],[Precio anterior
(cts Dlr/lb)]]</f>
        <v>-3.1578947368421095E-2</v>
      </c>
      <c r="F276" s="31">
        <f t="shared" ref="F276:F290" si="30">D261</f>
        <v>247</v>
      </c>
      <c r="G276" s="33">
        <v>44980</v>
      </c>
      <c r="H276" s="45">
        <f t="shared" si="29"/>
        <v>44979</v>
      </c>
      <c r="I276" s="34">
        <v>44981</v>
      </c>
    </row>
    <row r="277" spans="1:9" x14ac:dyDescent="0.35">
      <c r="A277" s="29" t="s">
        <v>11</v>
      </c>
      <c r="B277" s="30" t="s">
        <v>26</v>
      </c>
      <c r="C277" s="31" t="s">
        <v>46</v>
      </c>
      <c r="D277" s="31">
        <v>233.2</v>
      </c>
      <c r="E277" s="32">
        <f>(FÍSICOS[[#This Row],[Último precio
(cts Dlr/lb)]]-FÍSICOS[[#This Row],[Precio anterior
(cts Dlr/lb)]])/FÍSICOS[[#This Row],[Precio anterior
(cts Dlr/lb)]]</f>
        <v>-3.2365145228215812E-2</v>
      </c>
      <c r="F277" s="31">
        <f t="shared" si="30"/>
        <v>241</v>
      </c>
      <c r="G277" s="33">
        <v>44980</v>
      </c>
      <c r="H277" s="45">
        <f t="shared" si="29"/>
        <v>44979</v>
      </c>
      <c r="I277" s="34">
        <v>44981</v>
      </c>
    </row>
    <row r="278" spans="1:9" x14ac:dyDescent="0.35">
      <c r="A278" s="29" t="s">
        <v>12</v>
      </c>
      <c r="B278" s="30" t="s">
        <v>27</v>
      </c>
      <c r="C278" s="31" t="s">
        <v>21</v>
      </c>
      <c r="D278" s="31">
        <v>245.2</v>
      </c>
      <c r="E278" s="32">
        <f>(FÍSICOS[[#This Row],[Último precio
(cts Dlr/lb)]]-FÍSICOS[[#This Row],[Precio anterior
(cts Dlr/lb)]])/FÍSICOS[[#This Row],[Precio anterior
(cts Dlr/lb)]]</f>
        <v>-3.0830039525691744E-2</v>
      </c>
      <c r="F278" s="31">
        <f t="shared" si="30"/>
        <v>253</v>
      </c>
      <c r="G278" s="33">
        <v>44980</v>
      </c>
      <c r="H278" s="45">
        <f t="shared" si="29"/>
        <v>44979</v>
      </c>
      <c r="I278" s="34">
        <v>44981</v>
      </c>
    </row>
    <row r="279" spans="1:9" x14ac:dyDescent="0.35">
      <c r="A279" s="29" t="s">
        <v>13</v>
      </c>
      <c r="B279" s="30" t="s">
        <v>28</v>
      </c>
      <c r="C279" s="31" t="s">
        <v>21</v>
      </c>
      <c r="D279" s="31">
        <v>256.2</v>
      </c>
      <c r="E279" s="32">
        <f>(FÍSICOS[[#This Row],[Último precio
(cts Dlr/lb)]]-FÍSICOS[[#This Row],[Precio anterior
(cts Dlr/lb)]])/FÍSICOS[[#This Row],[Precio anterior
(cts Dlr/lb)]]</f>
        <v>-2.954545454545459E-2</v>
      </c>
      <c r="F279" s="31">
        <f t="shared" si="30"/>
        <v>264</v>
      </c>
      <c r="G279" s="33">
        <v>44980</v>
      </c>
      <c r="H279" s="45">
        <f t="shared" si="29"/>
        <v>44979</v>
      </c>
      <c r="I279" s="34">
        <v>44981</v>
      </c>
    </row>
    <row r="280" spans="1:9" x14ac:dyDescent="0.35">
      <c r="A280" s="29" t="s">
        <v>14</v>
      </c>
      <c r="B280" s="30" t="s">
        <v>29</v>
      </c>
      <c r="C280" s="31" t="s">
        <v>21</v>
      </c>
      <c r="D280" s="31">
        <v>201.2</v>
      </c>
      <c r="E280" s="32">
        <f>(FÍSICOS[[#This Row],[Último precio
(cts Dlr/lb)]]-FÍSICOS[[#This Row],[Precio anterior
(cts Dlr/lb)]])/FÍSICOS[[#This Row],[Precio anterior
(cts Dlr/lb)]]</f>
        <v>-3.7320574162679483E-2</v>
      </c>
      <c r="F280" s="31">
        <f t="shared" si="30"/>
        <v>209</v>
      </c>
      <c r="G280" s="33">
        <v>44980</v>
      </c>
      <c r="H280" s="45">
        <f t="shared" si="29"/>
        <v>44979</v>
      </c>
      <c r="I280" s="34">
        <v>44981</v>
      </c>
    </row>
    <row r="281" spans="1:9" x14ac:dyDescent="0.35">
      <c r="A281" s="29" t="s">
        <v>15</v>
      </c>
      <c r="B281" s="30" t="s">
        <v>30</v>
      </c>
      <c r="C281" s="31" t="s">
        <v>21</v>
      </c>
      <c r="D281" s="31">
        <v>123.52</v>
      </c>
      <c r="E281" s="32">
        <f>(FÍSICOS[[#This Row],[Último precio
(cts Dlr/lb)]]-FÍSICOS[[#This Row],[Precio anterior
(cts Dlr/lb)]])/FÍSICOS[[#This Row],[Precio anterior
(cts Dlr/lb)]]</f>
        <v>-2.2630163000474754E-2</v>
      </c>
      <c r="F281" s="31">
        <f t="shared" si="30"/>
        <v>126.38</v>
      </c>
      <c r="G281" s="33">
        <v>44980</v>
      </c>
      <c r="H281" s="45">
        <f t="shared" si="29"/>
        <v>44979</v>
      </c>
      <c r="I281" s="34">
        <v>44981</v>
      </c>
    </row>
    <row r="282" spans="1:9" x14ac:dyDescent="0.35">
      <c r="A282" s="29" t="s">
        <v>16</v>
      </c>
      <c r="B282" s="30" t="s">
        <v>31</v>
      </c>
      <c r="C282" s="31" t="s">
        <v>21</v>
      </c>
      <c r="D282" s="31">
        <v>134.52000000000001</v>
      </c>
      <c r="E282" s="32">
        <f>(FÍSICOS[[#This Row],[Último precio
(cts Dlr/lb)]]-FÍSICOS[[#This Row],[Precio anterior
(cts Dlr/lb)]])/FÍSICOS[[#This Row],[Precio anterior
(cts Dlr/lb)]]</f>
        <v>-2.0818168583490941E-2</v>
      </c>
      <c r="F282" s="31">
        <f t="shared" si="30"/>
        <v>137.38</v>
      </c>
      <c r="G282" s="33">
        <v>44980</v>
      </c>
      <c r="H282" s="45">
        <f t="shared" si="29"/>
        <v>44979</v>
      </c>
      <c r="I282" s="34">
        <v>44981</v>
      </c>
    </row>
    <row r="283" spans="1:9" x14ac:dyDescent="0.35">
      <c r="A283" s="29" t="s">
        <v>17</v>
      </c>
      <c r="B283" s="30" t="s">
        <v>32</v>
      </c>
      <c r="C283" s="31" t="s">
        <v>21</v>
      </c>
      <c r="D283" s="31">
        <v>238.2</v>
      </c>
      <c r="E283" s="32">
        <f>(FÍSICOS[[#This Row],[Último precio
(cts Dlr/lb)]]-FÍSICOS[[#This Row],[Precio anterior
(cts Dlr/lb)]])/FÍSICOS[[#This Row],[Precio anterior
(cts Dlr/lb)]]</f>
        <v>-3.1707317073170781E-2</v>
      </c>
      <c r="F283" s="31">
        <f t="shared" si="30"/>
        <v>246</v>
      </c>
      <c r="G283" s="33">
        <v>44980</v>
      </c>
      <c r="H283" s="45">
        <f t="shared" si="29"/>
        <v>44979</v>
      </c>
      <c r="I283" s="34">
        <v>44981</v>
      </c>
    </row>
    <row r="284" spans="1:9" x14ac:dyDescent="0.35">
      <c r="A284" s="29" t="s">
        <v>18</v>
      </c>
      <c r="B284" s="30" t="s">
        <v>33</v>
      </c>
      <c r="C284" s="31" t="s">
        <v>35</v>
      </c>
      <c r="D284" s="31">
        <v>82</v>
      </c>
      <c r="E284" s="32">
        <f>(FÍSICOS[[#This Row],[Último precio
(cts Dlr/lb)]]-FÍSICOS[[#This Row],[Precio anterior
(cts Dlr/lb)]])/FÍSICOS[[#This Row],[Precio anterior
(cts Dlr/lb)]]</f>
        <v>0</v>
      </c>
      <c r="F284" s="31">
        <f t="shared" si="30"/>
        <v>82</v>
      </c>
      <c r="G284" s="33">
        <v>44981</v>
      </c>
      <c r="H284" s="45">
        <f t="shared" si="29"/>
        <v>44980</v>
      </c>
      <c r="I284" s="34">
        <v>44981</v>
      </c>
    </row>
    <row r="285" spans="1:9" x14ac:dyDescent="0.35">
      <c r="A285" s="29" t="s">
        <v>19</v>
      </c>
      <c r="B285" s="30" t="s">
        <v>34</v>
      </c>
      <c r="C285" s="31" t="s">
        <v>35</v>
      </c>
      <c r="D285" s="31">
        <v>76</v>
      </c>
      <c r="E285" s="32">
        <f>(FÍSICOS[[#This Row],[Último precio
(cts Dlr/lb)]]-FÍSICOS[[#This Row],[Precio anterior
(cts Dlr/lb)]])/FÍSICOS[[#This Row],[Precio anterior
(cts Dlr/lb)]]</f>
        <v>0</v>
      </c>
      <c r="F285" s="31">
        <f t="shared" si="30"/>
        <v>76</v>
      </c>
      <c r="G285" s="33">
        <v>44981</v>
      </c>
      <c r="H285" s="45">
        <f t="shared" si="29"/>
        <v>44980</v>
      </c>
      <c r="I285" s="34">
        <v>44981</v>
      </c>
    </row>
    <row r="286" spans="1:9" ht="18.75" thickBot="1" x14ac:dyDescent="0.4">
      <c r="A286" s="29" t="s">
        <v>48</v>
      </c>
      <c r="B286" s="30" t="s">
        <v>47</v>
      </c>
      <c r="C286" s="31" t="s">
        <v>21</v>
      </c>
      <c r="D286" s="31">
        <v>238.2</v>
      </c>
      <c r="E286" s="32">
        <f>(FÍSICOS[[#This Row],[Último precio
(cts Dlr/lb)]]-FÍSICOS[[#This Row],[Precio anterior
(cts Dlr/lb)]])/FÍSICOS[[#This Row],[Precio anterior
(cts Dlr/lb)]]</f>
        <v>-3.1707317073170781E-2</v>
      </c>
      <c r="F286" s="31">
        <f t="shared" si="30"/>
        <v>246</v>
      </c>
      <c r="G286" s="33">
        <v>44980</v>
      </c>
      <c r="H286" s="45">
        <f t="shared" si="29"/>
        <v>44979</v>
      </c>
      <c r="I286" s="34">
        <v>44981</v>
      </c>
    </row>
    <row r="287" spans="1:9" x14ac:dyDescent="0.35">
      <c r="A287" s="38" t="s">
        <v>6</v>
      </c>
      <c r="B287" s="39" t="s">
        <v>20</v>
      </c>
      <c r="C287" s="41" t="s">
        <v>21</v>
      </c>
      <c r="D287" s="41">
        <v>119.07</v>
      </c>
      <c r="E287" s="42">
        <f>(FÍSICOS[[#This Row],[Último precio
(cts Dlr/lb)]]-FÍSICOS[[#This Row],[Precio anterior
(cts Dlr/lb)]])/FÍSICOS[[#This Row],[Precio anterior
(cts Dlr/lb)]]</f>
        <v>-3.7650602409638793E-3</v>
      </c>
      <c r="F287" s="41">
        <f t="shared" si="30"/>
        <v>119.52</v>
      </c>
      <c r="G287" s="43">
        <v>44981</v>
      </c>
      <c r="H287" s="44">
        <f t="shared" ref="H287:H301" si="31">G272</f>
        <v>44980</v>
      </c>
      <c r="I287" s="46">
        <v>44984</v>
      </c>
    </row>
    <row r="288" spans="1:9" x14ac:dyDescent="0.35">
      <c r="A288" s="29" t="s">
        <v>7</v>
      </c>
      <c r="B288" s="40" t="s">
        <v>22</v>
      </c>
      <c r="C288" s="31" t="s">
        <v>21</v>
      </c>
      <c r="D288" s="31">
        <v>202.2</v>
      </c>
      <c r="E288" s="32">
        <f>(FÍSICOS[[#This Row],[Último precio
(cts Dlr/lb)]]-FÍSICOS[[#This Row],[Precio anterior
(cts Dlr/lb)]])/FÍSICOS[[#This Row],[Precio anterior
(cts Dlr/lb)]]</f>
        <v>-9.7943192948090115E-3</v>
      </c>
      <c r="F288" s="31">
        <f t="shared" si="30"/>
        <v>204.2</v>
      </c>
      <c r="G288" s="33">
        <v>44981</v>
      </c>
      <c r="H288" s="45">
        <f t="shared" si="31"/>
        <v>44980</v>
      </c>
      <c r="I288" s="34">
        <v>44984</v>
      </c>
    </row>
    <row r="289" spans="1:9" x14ac:dyDescent="0.35">
      <c r="A289" s="29" t="s">
        <v>8</v>
      </c>
      <c r="B289" s="40" t="s">
        <v>23</v>
      </c>
      <c r="C289" s="31" t="s">
        <v>21</v>
      </c>
      <c r="D289" s="31">
        <v>259.2</v>
      </c>
      <c r="E289" s="32">
        <f>(FÍSICOS[[#This Row],[Último precio
(cts Dlr/lb)]]-FÍSICOS[[#This Row],[Precio anterior
(cts Dlr/lb)]])/FÍSICOS[[#This Row],[Precio anterior
(cts Dlr/lb)]]</f>
        <v>-7.656967840735069E-3</v>
      </c>
      <c r="F289" s="31">
        <f t="shared" si="30"/>
        <v>261.2</v>
      </c>
      <c r="G289" s="33">
        <v>44981</v>
      </c>
      <c r="H289" s="45">
        <f t="shared" si="31"/>
        <v>44980</v>
      </c>
      <c r="I289" s="34">
        <v>44984</v>
      </c>
    </row>
    <row r="290" spans="1:9" x14ac:dyDescent="0.35">
      <c r="A290" s="29" t="s">
        <v>9</v>
      </c>
      <c r="B290" s="30" t="s">
        <v>24</v>
      </c>
      <c r="C290" s="31" t="s">
        <v>21</v>
      </c>
      <c r="D290" s="31">
        <v>261.2</v>
      </c>
      <c r="E290" s="32">
        <f>(FÍSICOS[[#This Row],[Último precio
(cts Dlr/lb)]]-FÍSICOS[[#This Row],[Precio anterior
(cts Dlr/lb)]])/FÍSICOS[[#This Row],[Precio anterior
(cts Dlr/lb)]]</f>
        <v>-7.5987841945288756E-3</v>
      </c>
      <c r="F290" s="31">
        <f t="shared" si="30"/>
        <v>263.2</v>
      </c>
      <c r="G290" s="33">
        <v>44981</v>
      </c>
      <c r="H290" s="45">
        <f t="shared" si="31"/>
        <v>44980</v>
      </c>
      <c r="I290" s="34">
        <v>44984</v>
      </c>
    </row>
    <row r="291" spans="1:9" x14ac:dyDescent="0.35">
      <c r="A291" s="29" t="s">
        <v>10</v>
      </c>
      <c r="B291" s="30" t="s">
        <v>25</v>
      </c>
      <c r="C291" s="31" t="s">
        <v>21</v>
      </c>
      <c r="D291" s="31">
        <v>237.2</v>
      </c>
      <c r="E291" s="32">
        <f>(FÍSICOS[[#This Row],[Último precio
(cts Dlr/lb)]]-FÍSICOS[[#This Row],[Precio anterior
(cts Dlr/lb)]])/FÍSICOS[[#This Row],[Precio anterior
(cts Dlr/lb)]]</f>
        <v>-8.3612040133779261E-3</v>
      </c>
      <c r="F291" s="31">
        <f t="shared" ref="F291:F301" si="32">D276</f>
        <v>239.2</v>
      </c>
      <c r="G291" s="33">
        <v>44981</v>
      </c>
      <c r="H291" s="45">
        <f t="shared" si="31"/>
        <v>44980</v>
      </c>
      <c r="I291" s="34">
        <v>44984</v>
      </c>
    </row>
    <row r="292" spans="1:9" x14ac:dyDescent="0.35">
      <c r="A292" s="29" t="s">
        <v>11</v>
      </c>
      <c r="B292" s="30" t="s">
        <v>26</v>
      </c>
      <c r="C292" s="31" t="s">
        <v>46</v>
      </c>
      <c r="D292" s="31">
        <v>231.2</v>
      </c>
      <c r="E292" s="32">
        <f>(FÍSICOS[[#This Row],[Último precio
(cts Dlr/lb)]]-FÍSICOS[[#This Row],[Precio anterior
(cts Dlr/lb)]])/FÍSICOS[[#This Row],[Precio anterior
(cts Dlr/lb)]]</f>
        <v>-8.5763293310463125E-3</v>
      </c>
      <c r="F292" s="31">
        <f t="shared" si="32"/>
        <v>233.2</v>
      </c>
      <c r="G292" s="33">
        <v>44981</v>
      </c>
      <c r="H292" s="45">
        <f t="shared" si="31"/>
        <v>44980</v>
      </c>
      <c r="I292" s="34">
        <v>44984</v>
      </c>
    </row>
    <row r="293" spans="1:9" x14ac:dyDescent="0.35">
      <c r="A293" s="29" t="s">
        <v>12</v>
      </c>
      <c r="B293" s="30" t="s">
        <v>27</v>
      </c>
      <c r="C293" s="31" t="s">
        <v>21</v>
      </c>
      <c r="D293" s="31">
        <v>243.2</v>
      </c>
      <c r="E293" s="32">
        <f>(FÍSICOS[[#This Row],[Último precio
(cts Dlr/lb)]]-FÍSICOS[[#This Row],[Precio anterior
(cts Dlr/lb)]])/FÍSICOS[[#This Row],[Precio anterior
(cts Dlr/lb)]]</f>
        <v>-8.1566068515497563E-3</v>
      </c>
      <c r="F293" s="31">
        <f t="shared" si="32"/>
        <v>245.2</v>
      </c>
      <c r="G293" s="33">
        <v>44981</v>
      </c>
      <c r="H293" s="45">
        <f t="shared" si="31"/>
        <v>44980</v>
      </c>
      <c r="I293" s="34">
        <v>44984</v>
      </c>
    </row>
    <row r="294" spans="1:9" x14ac:dyDescent="0.35">
      <c r="A294" s="29" t="s">
        <v>13</v>
      </c>
      <c r="B294" s="30" t="s">
        <v>28</v>
      </c>
      <c r="C294" s="31" t="s">
        <v>21</v>
      </c>
      <c r="D294" s="31">
        <v>254.2</v>
      </c>
      <c r="E294" s="32">
        <f>(FÍSICOS[[#This Row],[Último precio
(cts Dlr/lb)]]-FÍSICOS[[#This Row],[Precio anterior
(cts Dlr/lb)]])/FÍSICOS[[#This Row],[Precio anterior
(cts Dlr/lb)]]</f>
        <v>-7.8064012490241998E-3</v>
      </c>
      <c r="F294" s="31">
        <f t="shared" si="32"/>
        <v>256.2</v>
      </c>
      <c r="G294" s="33">
        <v>44981</v>
      </c>
      <c r="H294" s="45">
        <f t="shared" si="31"/>
        <v>44980</v>
      </c>
      <c r="I294" s="34">
        <v>44984</v>
      </c>
    </row>
    <row r="295" spans="1:9" x14ac:dyDescent="0.35">
      <c r="A295" s="29" t="s">
        <v>14</v>
      </c>
      <c r="B295" s="30" t="s">
        <v>29</v>
      </c>
      <c r="C295" s="31" t="s">
        <v>21</v>
      </c>
      <c r="D295" s="31">
        <v>199.2</v>
      </c>
      <c r="E295" s="32">
        <f>(FÍSICOS[[#This Row],[Último precio
(cts Dlr/lb)]]-FÍSICOS[[#This Row],[Precio anterior
(cts Dlr/lb)]])/FÍSICOS[[#This Row],[Precio anterior
(cts Dlr/lb)]]</f>
        <v>-9.9403578528827041E-3</v>
      </c>
      <c r="F295" s="31">
        <f t="shared" si="32"/>
        <v>201.2</v>
      </c>
      <c r="G295" s="33">
        <v>44981</v>
      </c>
      <c r="H295" s="45">
        <f t="shared" si="31"/>
        <v>44980</v>
      </c>
      <c r="I295" s="34">
        <v>44984</v>
      </c>
    </row>
    <row r="296" spans="1:9" x14ac:dyDescent="0.35">
      <c r="A296" s="29" t="s">
        <v>15</v>
      </c>
      <c r="B296" s="30" t="s">
        <v>30</v>
      </c>
      <c r="C296" s="31" t="s">
        <v>21</v>
      </c>
      <c r="D296" s="31">
        <v>123.07</v>
      </c>
      <c r="E296" s="32">
        <f>(FÍSICOS[[#This Row],[Último precio
(cts Dlr/lb)]]-FÍSICOS[[#This Row],[Precio anterior
(cts Dlr/lb)]])/FÍSICOS[[#This Row],[Precio anterior
(cts Dlr/lb)]]</f>
        <v>-3.6431347150259297E-3</v>
      </c>
      <c r="F296" s="31">
        <f t="shared" si="32"/>
        <v>123.52</v>
      </c>
      <c r="G296" s="33">
        <v>44981</v>
      </c>
      <c r="H296" s="45">
        <f t="shared" si="31"/>
        <v>44980</v>
      </c>
      <c r="I296" s="34">
        <v>44984</v>
      </c>
    </row>
    <row r="297" spans="1:9" x14ac:dyDescent="0.35">
      <c r="A297" s="29" t="s">
        <v>16</v>
      </c>
      <c r="B297" s="30" t="s">
        <v>31</v>
      </c>
      <c r="C297" s="31" t="s">
        <v>21</v>
      </c>
      <c r="D297" s="31">
        <v>134.07</v>
      </c>
      <c r="E297" s="32">
        <f>(FÍSICOS[[#This Row],[Último precio
(cts Dlr/lb)]]-FÍSICOS[[#This Row],[Precio anterior
(cts Dlr/lb)]])/FÍSICOS[[#This Row],[Precio anterior
(cts Dlr/lb)]]</f>
        <v>-3.3452274754684585E-3</v>
      </c>
      <c r="F297" s="31">
        <f t="shared" si="32"/>
        <v>134.52000000000001</v>
      </c>
      <c r="G297" s="33">
        <v>44981</v>
      </c>
      <c r="H297" s="45">
        <f t="shared" si="31"/>
        <v>44980</v>
      </c>
      <c r="I297" s="34">
        <v>44984</v>
      </c>
    </row>
    <row r="298" spans="1:9" x14ac:dyDescent="0.35">
      <c r="A298" s="29" t="s">
        <v>17</v>
      </c>
      <c r="B298" s="30" t="s">
        <v>32</v>
      </c>
      <c r="C298" s="31" t="s">
        <v>21</v>
      </c>
      <c r="D298" s="31">
        <v>236.2</v>
      </c>
      <c r="E298" s="32">
        <f>(FÍSICOS[[#This Row],[Último precio
(cts Dlr/lb)]]-FÍSICOS[[#This Row],[Precio anterior
(cts Dlr/lb)]])/FÍSICOS[[#This Row],[Precio anterior
(cts Dlr/lb)]]</f>
        <v>-8.3963056255247689E-3</v>
      </c>
      <c r="F298" s="31">
        <f t="shared" si="32"/>
        <v>238.2</v>
      </c>
      <c r="G298" s="33">
        <v>44981</v>
      </c>
      <c r="H298" s="45">
        <f t="shared" si="31"/>
        <v>44980</v>
      </c>
      <c r="I298" s="34">
        <v>44984</v>
      </c>
    </row>
    <row r="299" spans="1:9" x14ac:dyDescent="0.35">
      <c r="A299" s="29" t="s">
        <v>18</v>
      </c>
      <c r="B299" s="30" t="s">
        <v>33</v>
      </c>
      <c r="C299" s="31" t="s">
        <v>35</v>
      </c>
      <c r="D299" s="31">
        <v>82</v>
      </c>
      <c r="E299" s="32">
        <f>(FÍSICOS[[#This Row],[Último precio
(cts Dlr/lb)]]-FÍSICOS[[#This Row],[Precio anterior
(cts Dlr/lb)]])/FÍSICOS[[#This Row],[Precio anterior
(cts Dlr/lb)]]</f>
        <v>0</v>
      </c>
      <c r="F299" s="31">
        <f t="shared" si="32"/>
        <v>82</v>
      </c>
      <c r="G299" s="33">
        <v>44984</v>
      </c>
      <c r="H299" s="45">
        <f t="shared" si="31"/>
        <v>44981</v>
      </c>
      <c r="I299" s="34">
        <v>44984</v>
      </c>
    </row>
    <row r="300" spans="1:9" x14ac:dyDescent="0.35">
      <c r="A300" s="29" t="s">
        <v>19</v>
      </c>
      <c r="B300" s="30" t="s">
        <v>34</v>
      </c>
      <c r="C300" s="31" t="s">
        <v>35</v>
      </c>
      <c r="D300" s="31">
        <v>76</v>
      </c>
      <c r="E300" s="32">
        <f>(FÍSICOS[[#This Row],[Último precio
(cts Dlr/lb)]]-FÍSICOS[[#This Row],[Precio anterior
(cts Dlr/lb)]])/FÍSICOS[[#This Row],[Precio anterior
(cts Dlr/lb)]]</f>
        <v>0</v>
      </c>
      <c r="F300" s="31">
        <f t="shared" si="32"/>
        <v>76</v>
      </c>
      <c r="G300" s="33">
        <v>44984</v>
      </c>
      <c r="H300" s="45">
        <f t="shared" si="31"/>
        <v>44981</v>
      </c>
      <c r="I300" s="34">
        <v>44984</v>
      </c>
    </row>
    <row r="301" spans="1:9" x14ac:dyDescent="0.35">
      <c r="A301" s="29" t="s">
        <v>48</v>
      </c>
      <c r="B301" s="30" t="s">
        <v>47</v>
      </c>
      <c r="C301" s="31" t="s">
        <v>21</v>
      </c>
      <c r="D301" s="31">
        <v>236.2</v>
      </c>
      <c r="E301" s="32">
        <f>(FÍSICOS[[#This Row],[Último precio
(cts Dlr/lb)]]-FÍSICOS[[#This Row],[Precio anterior
(cts Dlr/lb)]])/FÍSICOS[[#This Row],[Precio anterior
(cts Dlr/lb)]]</f>
        <v>-8.3963056255247689E-3</v>
      </c>
      <c r="F301" s="31">
        <f t="shared" si="32"/>
        <v>238.2</v>
      </c>
      <c r="G301" s="33">
        <v>44981</v>
      </c>
      <c r="H301" s="45">
        <f t="shared" si="31"/>
        <v>44980</v>
      </c>
      <c r="I301" s="34">
        <v>44984</v>
      </c>
    </row>
  </sheetData>
  <conditionalFormatting sqref="E2:E301">
    <cfRule type="cellIs" dxfId="2031" priority="204223" operator="lessThan">
      <formula>0</formula>
    </cfRule>
    <cfRule type="cellIs" dxfId="2030" priority="204224" operator="equal">
      <formula>"-"</formula>
    </cfRule>
    <cfRule type="cellIs" dxfId="2029" priority="204225" operator="greaterThan">
      <formula>0</formula>
    </cfRule>
  </conditionalFormatting>
  <conditionalFormatting sqref="E1:E301">
    <cfRule type="cellIs" dxfId="2028" priority="204221" operator="equal">
      <formula>0</formula>
    </cfRule>
    <cfRule type="cellIs" dxfId="2027" priority="204222" operator="equal">
      <formula>"ND"</formula>
    </cfRule>
  </conditionalFormatting>
  <conditionalFormatting sqref="E17:E31">
    <cfRule type="cellIs" dxfId="2026" priority="203558" operator="lessThan">
      <formula>0</formula>
    </cfRule>
    <cfRule type="cellIs" dxfId="2025" priority="203559" operator="equal">
      <formula>"-"</formula>
    </cfRule>
    <cfRule type="cellIs" dxfId="2024" priority="203560" operator="greaterThan">
      <formula>0</formula>
    </cfRule>
  </conditionalFormatting>
  <conditionalFormatting sqref="E17:E31">
    <cfRule type="cellIs" dxfId="2023" priority="203556" operator="equal">
      <formula>0</formula>
    </cfRule>
    <cfRule type="cellIs" dxfId="2022" priority="203557" operator="equal">
      <formula>"ND"</formula>
    </cfRule>
  </conditionalFormatting>
  <conditionalFormatting sqref="E17:E31">
    <cfRule type="cellIs" dxfId="2021" priority="203553" operator="lessThan">
      <formula>0</formula>
    </cfRule>
    <cfRule type="cellIs" dxfId="2020" priority="203554" operator="equal">
      <formula>"-"</formula>
    </cfRule>
    <cfRule type="cellIs" dxfId="2019" priority="203555" operator="greaterThan">
      <formula>0</formula>
    </cfRule>
  </conditionalFormatting>
  <conditionalFormatting sqref="E17:E31">
    <cfRule type="cellIs" dxfId="2018" priority="203551" operator="equal">
      <formula>0</formula>
    </cfRule>
    <cfRule type="cellIs" dxfId="2017" priority="203552" operator="equal">
      <formula>"ND"</formula>
    </cfRule>
  </conditionalFormatting>
  <conditionalFormatting sqref="E17:E31">
    <cfRule type="cellIs" dxfId="2016" priority="203548" operator="lessThan">
      <formula>0</formula>
    </cfRule>
    <cfRule type="cellIs" dxfId="2015" priority="203549" operator="equal">
      <formula>"-"</formula>
    </cfRule>
    <cfRule type="cellIs" dxfId="2014" priority="203550" operator="greaterThan">
      <formula>0</formula>
    </cfRule>
  </conditionalFormatting>
  <conditionalFormatting sqref="E17:E31">
    <cfRule type="cellIs" dxfId="2013" priority="203546" operator="equal">
      <formula>0</formula>
    </cfRule>
    <cfRule type="cellIs" dxfId="2012" priority="203547" operator="equal">
      <formula>"ND"</formula>
    </cfRule>
  </conditionalFormatting>
  <conditionalFormatting sqref="E17:E31">
    <cfRule type="cellIs" dxfId="2011" priority="203543" operator="lessThan">
      <formula>0</formula>
    </cfRule>
    <cfRule type="cellIs" dxfId="2010" priority="203544" operator="equal">
      <formula>"-"</formula>
    </cfRule>
    <cfRule type="cellIs" dxfId="2009" priority="203545" operator="greaterThan">
      <formula>0</formula>
    </cfRule>
  </conditionalFormatting>
  <conditionalFormatting sqref="E17:E31">
    <cfRule type="cellIs" dxfId="2008" priority="203541" operator="equal">
      <formula>0</formula>
    </cfRule>
    <cfRule type="cellIs" dxfId="2007" priority="203542" operator="equal">
      <formula>"ND"</formula>
    </cfRule>
  </conditionalFormatting>
  <conditionalFormatting sqref="E17:E31">
    <cfRule type="cellIs" dxfId="2006" priority="203538" operator="lessThan">
      <formula>0</formula>
    </cfRule>
    <cfRule type="cellIs" dxfId="2005" priority="203539" operator="equal">
      <formula>"-"</formula>
    </cfRule>
    <cfRule type="cellIs" dxfId="2004" priority="203540" operator="greaterThan">
      <formula>0</formula>
    </cfRule>
  </conditionalFormatting>
  <conditionalFormatting sqref="E17:E31">
    <cfRule type="cellIs" dxfId="2003" priority="203536" operator="equal">
      <formula>0</formula>
    </cfRule>
    <cfRule type="cellIs" dxfId="2002" priority="203537" operator="equal">
      <formula>"ND"</formula>
    </cfRule>
  </conditionalFormatting>
  <conditionalFormatting sqref="E17:E31">
    <cfRule type="cellIs" dxfId="2001" priority="203533" operator="lessThan">
      <formula>0</formula>
    </cfRule>
    <cfRule type="cellIs" dxfId="2000" priority="203534" operator="equal">
      <formula>"-"</formula>
    </cfRule>
    <cfRule type="cellIs" dxfId="1999" priority="203535" operator="greaterThan">
      <formula>0</formula>
    </cfRule>
  </conditionalFormatting>
  <conditionalFormatting sqref="E17:E31">
    <cfRule type="cellIs" dxfId="1998" priority="203531" operator="equal">
      <formula>0</formula>
    </cfRule>
    <cfRule type="cellIs" dxfId="1997" priority="203532" operator="equal">
      <formula>"ND"</formula>
    </cfRule>
  </conditionalFormatting>
  <conditionalFormatting sqref="E17:E31">
    <cfRule type="cellIs" dxfId="1996" priority="203528" operator="lessThan">
      <formula>0</formula>
    </cfRule>
    <cfRule type="cellIs" dxfId="1995" priority="203529" operator="equal">
      <formula>"-"</formula>
    </cfRule>
    <cfRule type="cellIs" dxfId="1994" priority="203530" operator="greaterThan">
      <formula>0</formula>
    </cfRule>
  </conditionalFormatting>
  <conditionalFormatting sqref="E17:E31">
    <cfRule type="cellIs" dxfId="1993" priority="203526" operator="equal">
      <formula>0</formula>
    </cfRule>
    <cfRule type="cellIs" dxfId="1992" priority="203527" operator="equal">
      <formula>"ND"</formula>
    </cfRule>
  </conditionalFormatting>
  <conditionalFormatting sqref="E17:E31">
    <cfRule type="cellIs" dxfId="1991" priority="203523" operator="lessThan">
      <formula>0</formula>
    </cfRule>
    <cfRule type="cellIs" dxfId="1990" priority="203524" operator="equal">
      <formula>"-"</formula>
    </cfRule>
    <cfRule type="cellIs" dxfId="1989" priority="203525" operator="greaterThan">
      <formula>0</formula>
    </cfRule>
  </conditionalFormatting>
  <conditionalFormatting sqref="E17:E31">
    <cfRule type="cellIs" dxfId="1988" priority="203521" operator="equal">
      <formula>0</formula>
    </cfRule>
    <cfRule type="cellIs" dxfId="1987" priority="203522" operator="equal">
      <formula>"ND"</formula>
    </cfRule>
  </conditionalFormatting>
  <conditionalFormatting sqref="E17:E31">
    <cfRule type="cellIs" dxfId="1986" priority="203518" operator="lessThan">
      <formula>0</formula>
    </cfRule>
    <cfRule type="cellIs" dxfId="1985" priority="203519" operator="equal">
      <formula>"-"</formula>
    </cfRule>
    <cfRule type="cellIs" dxfId="1984" priority="203520" operator="greaterThan">
      <formula>0</formula>
    </cfRule>
  </conditionalFormatting>
  <conditionalFormatting sqref="E17:E31">
    <cfRule type="cellIs" dxfId="1983" priority="203516" operator="equal">
      <formula>0</formula>
    </cfRule>
    <cfRule type="cellIs" dxfId="1982" priority="203517" operator="equal">
      <formula>"ND"</formula>
    </cfRule>
  </conditionalFormatting>
  <conditionalFormatting sqref="E17:E31">
    <cfRule type="cellIs" dxfId="1981" priority="203513" operator="lessThan">
      <formula>0</formula>
    </cfRule>
    <cfRule type="cellIs" dxfId="1980" priority="203514" operator="equal">
      <formula>"-"</formula>
    </cfRule>
    <cfRule type="cellIs" dxfId="1979" priority="203515" operator="greaterThan">
      <formula>0</formula>
    </cfRule>
  </conditionalFormatting>
  <conditionalFormatting sqref="E17:E31">
    <cfRule type="cellIs" dxfId="1978" priority="203511" operator="equal">
      <formula>0</formula>
    </cfRule>
    <cfRule type="cellIs" dxfId="1977" priority="203512" operator="equal">
      <formula>"ND"</formula>
    </cfRule>
  </conditionalFormatting>
  <conditionalFormatting sqref="E17:E31">
    <cfRule type="cellIs" dxfId="1976" priority="203508" operator="lessThan">
      <formula>0</formula>
    </cfRule>
    <cfRule type="cellIs" dxfId="1975" priority="203509" operator="equal">
      <formula>"-"</formula>
    </cfRule>
    <cfRule type="cellIs" dxfId="1974" priority="203510" operator="greaterThan">
      <formula>0</formula>
    </cfRule>
  </conditionalFormatting>
  <conditionalFormatting sqref="E17:E31">
    <cfRule type="cellIs" dxfId="1973" priority="203506" operator="equal">
      <formula>0</formula>
    </cfRule>
    <cfRule type="cellIs" dxfId="1972" priority="203507" operator="equal">
      <formula>"ND"</formula>
    </cfRule>
  </conditionalFormatting>
  <conditionalFormatting sqref="E17:E31">
    <cfRule type="cellIs" dxfId="1971" priority="203503" operator="lessThan">
      <formula>0</formula>
    </cfRule>
    <cfRule type="cellIs" dxfId="1970" priority="203504" operator="equal">
      <formula>"-"</formula>
    </cfRule>
    <cfRule type="cellIs" dxfId="1969" priority="203505" operator="greaterThan">
      <formula>0</formula>
    </cfRule>
  </conditionalFormatting>
  <conditionalFormatting sqref="E17:E31">
    <cfRule type="cellIs" dxfId="1968" priority="203501" operator="equal">
      <formula>0</formula>
    </cfRule>
    <cfRule type="cellIs" dxfId="1967" priority="203502" operator="equal">
      <formula>"ND"</formula>
    </cfRule>
  </conditionalFormatting>
  <conditionalFormatting sqref="E32:E46">
    <cfRule type="cellIs" dxfId="1966" priority="1933" operator="lessThan">
      <formula>0</formula>
    </cfRule>
    <cfRule type="cellIs" dxfId="1965" priority="1934" operator="equal">
      <formula>"-"</formula>
    </cfRule>
    <cfRule type="cellIs" dxfId="1964" priority="1935" operator="greaterThan">
      <formula>0</formula>
    </cfRule>
  </conditionalFormatting>
  <conditionalFormatting sqref="E32:E46">
    <cfRule type="cellIs" dxfId="1963" priority="1931" operator="equal">
      <formula>0</formula>
    </cfRule>
    <cfRule type="cellIs" dxfId="1962" priority="1932" operator="equal">
      <formula>"ND"</formula>
    </cfRule>
  </conditionalFormatting>
  <conditionalFormatting sqref="E32:E46">
    <cfRule type="cellIs" dxfId="1961" priority="1928" operator="lessThan">
      <formula>0</formula>
    </cfRule>
    <cfRule type="cellIs" dxfId="1960" priority="1929" operator="equal">
      <formula>"-"</formula>
    </cfRule>
    <cfRule type="cellIs" dxfId="1959" priority="1930" operator="greaterThan">
      <formula>0</formula>
    </cfRule>
  </conditionalFormatting>
  <conditionalFormatting sqref="E32:E46">
    <cfRule type="cellIs" dxfId="1958" priority="1926" operator="equal">
      <formula>0</formula>
    </cfRule>
    <cfRule type="cellIs" dxfId="1957" priority="1927" operator="equal">
      <formula>"ND"</formula>
    </cfRule>
  </conditionalFormatting>
  <conditionalFormatting sqref="E32:E46">
    <cfRule type="cellIs" dxfId="1956" priority="1923" operator="lessThan">
      <formula>0</formula>
    </cfRule>
    <cfRule type="cellIs" dxfId="1955" priority="1924" operator="equal">
      <formula>"-"</formula>
    </cfRule>
    <cfRule type="cellIs" dxfId="1954" priority="1925" operator="greaterThan">
      <formula>0</formula>
    </cfRule>
  </conditionalFormatting>
  <conditionalFormatting sqref="E32:E46">
    <cfRule type="cellIs" dxfId="1953" priority="1921" operator="equal">
      <formula>0</formula>
    </cfRule>
    <cfRule type="cellIs" dxfId="1952" priority="1922" operator="equal">
      <formula>"ND"</formula>
    </cfRule>
  </conditionalFormatting>
  <conditionalFormatting sqref="E32:E46">
    <cfRule type="cellIs" dxfId="1951" priority="1918" operator="lessThan">
      <formula>0</formula>
    </cfRule>
    <cfRule type="cellIs" dxfId="1950" priority="1919" operator="equal">
      <formula>"-"</formula>
    </cfRule>
    <cfRule type="cellIs" dxfId="1949" priority="1920" operator="greaterThan">
      <formula>0</formula>
    </cfRule>
  </conditionalFormatting>
  <conditionalFormatting sqref="E32:E46">
    <cfRule type="cellIs" dxfId="1948" priority="1916" operator="equal">
      <formula>0</formula>
    </cfRule>
    <cfRule type="cellIs" dxfId="1947" priority="1917" operator="equal">
      <formula>"ND"</formula>
    </cfRule>
  </conditionalFormatting>
  <conditionalFormatting sqref="E32:E46">
    <cfRule type="cellIs" dxfId="1946" priority="1913" operator="lessThan">
      <formula>0</formula>
    </cfRule>
    <cfRule type="cellIs" dxfId="1945" priority="1914" operator="equal">
      <formula>"-"</formula>
    </cfRule>
    <cfRule type="cellIs" dxfId="1944" priority="1915" operator="greaterThan">
      <formula>0</formula>
    </cfRule>
  </conditionalFormatting>
  <conditionalFormatting sqref="E32:E46">
    <cfRule type="cellIs" dxfId="1943" priority="1911" operator="equal">
      <formula>0</formula>
    </cfRule>
    <cfRule type="cellIs" dxfId="1942" priority="1912" operator="equal">
      <formula>"ND"</formula>
    </cfRule>
  </conditionalFormatting>
  <conditionalFormatting sqref="E32:E46">
    <cfRule type="cellIs" dxfId="1941" priority="1908" operator="lessThan">
      <formula>0</formula>
    </cfRule>
    <cfRule type="cellIs" dxfId="1940" priority="1909" operator="equal">
      <formula>"-"</formula>
    </cfRule>
    <cfRule type="cellIs" dxfId="1939" priority="1910" operator="greaterThan">
      <formula>0</formula>
    </cfRule>
  </conditionalFormatting>
  <conditionalFormatting sqref="E32:E46">
    <cfRule type="cellIs" dxfId="1938" priority="1906" operator="equal">
      <formula>0</formula>
    </cfRule>
    <cfRule type="cellIs" dxfId="1937" priority="1907" operator="equal">
      <formula>"ND"</formula>
    </cfRule>
  </conditionalFormatting>
  <conditionalFormatting sqref="E32:E46">
    <cfRule type="cellIs" dxfId="1936" priority="1903" operator="lessThan">
      <formula>0</formula>
    </cfRule>
    <cfRule type="cellIs" dxfId="1935" priority="1904" operator="equal">
      <formula>"-"</formula>
    </cfRule>
    <cfRule type="cellIs" dxfId="1934" priority="1905" operator="greaterThan">
      <formula>0</formula>
    </cfRule>
  </conditionalFormatting>
  <conditionalFormatting sqref="E32:E46">
    <cfRule type="cellIs" dxfId="1933" priority="1901" operator="equal">
      <formula>0</formula>
    </cfRule>
    <cfRule type="cellIs" dxfId="1932" priority="1902" operator="equal">
      <formula>"ND"</formula>
    </cfRule>
  </conditionalFormatting>
  <conditionalFormatting sqref="E32:E46">
    <cfRule type="cellIs" dxfId="1931" priority="1898" operator="lessThan">
      <formula>0</formula>
    </cfRule>
    <cfRule type="cellIs" dxfId="1930" priority="1899" operator="equal">
      <formula>"-"</formula>
    </cfRule>
    <cfRule type="cellIs" dxfId="1929" priority="1900" operator="greaterThan">
      <formula>0</formula>
    </cfRule>
  </conditionalFormatting>
  <conditionalFormatting sqref="E32:E46">
    <cfRule type="cellIs" dxfId="1928" priority="1896" operator="equal">
      <formula>0</formula>
    </cfRule>
    <cfRule type="cellIs" dxfId="1927" priority="1897" operator="equal">
      <formula>"ND"</formula>
    </cfRule>
  </conditionalFormatting>
  <conditionalFormatting sqref="E32:E46">
    <cfRule type="cellIs" dxfId="1926" priority="1893" operator="lessThan">
      <formula>0</formula>
    </cfRule>
    <cfRule type="cellIs" dxfId="1925" priority="1894" operator="equal">
      <formula>"-"</formula>
    </cfRule>
    <cfRule type="cellIs" dxfId="1924" priority="1895" operator="greaterThan">
      <formula>0</formula>
    </cfRule>
  </conditionalFormatting>
  <conditionalFormatting sqref="E32:E46">
    <cfRule type="cellIs" dxfId="1923" priority="1891" operator="equal">
      <formula>0</formula>
    </cfRule>
    <cfRule type="cellIs" dxfId="1922" priority="1892" operator="equal">
      <formula>"ND"</formula>
    </cfRule>
  </conditionalFormatting>
  <conditionalFormatting sqref="E32:E46">
    <cfRule type="cellIs" dxfId="1921" priority="1888" operator="lessThan">
      <formula>0</formula>
    </cfRule>
    <cfRule type="cellIs" dxfId="1920" priority="1889" operator="equal">
      <formula>"-"</formula>
    </cfRule>
    <cfRule type="cellIs" dxfId="1919" priority="1890" operator="greaterThan">
      <formula>0</formula>
    </cfRule>
  </conditionalFormatting>
  <conditionalFormatting sqref="E32:E46">
    <cfRule type="cellIs" dxfId="1918" priority="1886" operator="equal">
      <formula>0</formula>
    </cfRule>
    <cfRule type="cellIs" dxfId="1917" priority="1887" operator="equal">
      <formula>"ND"</formula>
    </cfRule>
  </conditionalFormatting>
  <conditionalFormatting sqref="E32:E46">
    <cfRule type="cellIs" dxfId="1916" priority="1883" operator="lessThan">
      <formula>0</formula>
    </cfRule>
    <cfRule type="cellIs" dxfId="1915" priority="1884" operator="equal">
      <formula>"-"</formula>
    </cfRule>
    <cfRule type="cellIs" dxfId="1914" priority="1885" operator="greaterThan">
      <formula>0</formula>
    </cfRule>
  </conditionalFormatting>
  <conditionalFormatting sqref="E32:E46">
    <cfRule type="cellIs" dxfId="1913" priority="1881" operator="equal">
      <formula>0</formula>
    </cfRule>
    <cfRule type="cellIs" dxfId="1912" priority="1882" operator="equal">
      <formula>"ND"</formula>
    </cfRule>
  </conditionalFormatting>
  <conditionalFormatting sqref="E32:E46">
    <cfRule type="cellIs" dxfId="1911" priority="1878" operator="lessThan">
      <formula>0</formula>
    </cfRule>
    <cfRule type="cellIs" dxfId="1910" priority="1879" operator="equal">
      <formula>"-"</formula>
    </cfRule>
    <cfRule type="cellIs" dxfId="1909" priority="1880" operator="greaterThan">
      <formula>0</formula>
    </cfRule>
  </conditionalFormatting>
  <conditionalFormatting sqref="E32:E46">
    <cfRule type="cellIs" dxfId="1908" priority="1876" operator="equal">
      <formula>0</formula>
    </cfRule>
    <cfRule type="cellIs" dxfId="1907" priority="1877" operator="equal">
      <formula>"ND"</formula>
    </cfRule>
  </conditionalFormatting>
  <conditionalFormatting sqref="E32:E46">
    <cfRule type="cellIs" dxfId="1906" priority="1873" operator="lessThan">
      <formula>0</formula>
    </cfRule>
    <cfRule type="cellIs" dxfId="1905" priority="1874" operator="equal">
      <formula>"-"</formula>
    </cfRule>
    <cfRule type="cellIs" dxfId="1904" priority="1875" operator="greaterThan">
      <formula>0</formula>
    </cfRule>
  </conditionalFormatting>
  <conditionalFormatting sqref="E32:E46">
    <cfRule type="cellIs" dxfId="1903" priority="1871" operator="equal">
      <formula>0</formula>
    </cfRule>
    <cfRule type="cellIs" dxfId="1902" priority="1872" operator="equal">
      <formula>"ND"</formula>
    </cfRule>
  </conditionalFormatting>
  <conditionalFormatting sqref="E47:E61">
    <cfRule type="cellIs" dxfId="1901" priority="1868" operator="lessThan">
      <formula>0</formula>
    </cfRule>
    <cfRule type="cellIs" dxfId="1900" priority="1869" operator="equal">
      <formula>"-"</formula>
    </cfRule>
    <cfRule type="cellIs" dxfId="1899" priority="1870" operator="greaterThan">
      <formula>0</formula>
    </cfRule>
  </conditionalFormatting>
  <conditionalFormatting sqref="E47:E61">
    <cfRule type="cellIs" dxfId="1898" priority="1866" operator="equal">
      <formula>0</formula>
    </cfRule>
    <cfRule type="cellIs" dxfId="1897" priority="1867" operator="equal">
      <formula>"ND"</formula>
    </cfRule>
  </conditionalFormatting>
  <conditionalFormatting sqref="E47:E61">
    <cfRule type="cellIs" dxfId="1896" priority="1863" operator="lessThan">
      <formula>0</formula>
    </cfRule>
    <cfRule type="cellIs" dxfId="1895" priority="1864" operator="equal">
      <formula>"-"</formula>
    </cfRule>
    <cfRule type="cellIs" dxfId="1894" priority="1865" operator="greaterThan">
      <formula>0</formula>
    </cfRule>
  </conditionalFormatting>
  <conditionalFormatting sqref="E47:E61">
    <cfRule type="cellIs" dxfId="1893" priority="1861" operator="equal">
      <formula>0</formula>
    </cfRule>
    <cfRule type="cellIs" dxfId="1892" priority="1862" operator="equal">
      <formula>"ND"</formula>
    </cfRule>
  </conditionalFormatting>
  <conditionalFormatting sqref="E47:E61">
    <cfRule type="cellIs" dxfId="1891" priority="1858" operator="lessThan">
      <formula>0</formula>
    </cfRule>
    <cfRule type="cellIs" dxfId="1890" priority="1859" operator="equal">
      <formula>"-"</formula>
    </cfRule>
    <cfRule type="cellIs" dxfId="1889" priority="1860" operator="greaterThan">
      <formula>0</formula>
    </cfRule>
  </conditionalFormatting>
  <conditionalFormatting sqref="E47:E61">
    <cfRule type="cellIs" dxfId="1888" priority="1856" operator="equal">
      <formula>0</formula>
    </cfRule>
    <cfRule type="cellIs" dxfId="1887" priority="1857" operator="equal">
      <formula>"ND"</formula>
    </cfRule>
  </conditionalFormatting>
  <conditionalFormatting sqref="E47:E61">
    <cfRule type="cellIs" dxfId="1886" priority="1853" operator="lessThan">
      <formula>0</formula>
    </cfRule>
    <cfRule type="cellIs" dxfId="1885" priority="1854" operator="equal">
      <formula>"-"</formula>
    </cfRule>
    <cfRule type="cellIs" dxfId="1884" priority="1855" operator="greaterThan">
      <formula>0</formula>
    </cfRule>
  </conditionalFormatting>
  <conditionalFormatting sqref="E47:E61">
    <cfRule type="cellIs" dxfId="1883" priority="1851" operator="equal">
      <formula>0</formula>
    </cfRule>
    <cfRule type="cellIs" dxfId="1882" priority="1852" operator="equal">
      <formula>"ND"</formula>
    </cfRule>
  </conditionalFormatting>
  <conditionalFormatting sqref="E47:E61">
    <cfRule type="cellIs" dxfId="1881" priority="1848" operator="lessThan">
      <formula>0</formula>
    </cfRule>
    <cfRule type="cellIs" dxfId="1880" priority="1849" operator="equal">
      <formula>"-"</formula>
    </cfRule>
    <cfRule type="cellIs" dxfId="1879" priority="1850" operator="greaterThan">
      <formula>0</formula>
    </cfRule>
  </conditionalFormatting>
  <conditionalFormatting sqref="E47:E61">
    <cfRule type="cellIs" dxfId="1878" priority="1846" operator="equal">
      <formula>0</formula>
    </cfRule>
    <cfRule type="cellIs" dxfId="1877" priority="1847" operator="equal">
      <formula>"ND"</formula>
    </cfRule>
  </conditionalFormatting>
  <conditionalFormatting sqref="E47:E61">
    <cfRule type="cellIs" dxfId="1876" priority="1843" operator="lessThan">
      <formula>0</formula>
    </cfRule>
    <cfRule type="cellIs" dxfId="1875" priority="1844" operator="equal">
      <formula>"-"</formula>
    </cfRule>
    <cfRule type="cellIs" dxfId="1874" priority="1845" operator="greaterThan">
      <formula>0</formula>
    </cfRule>
  </conditionalFormatting>
  <conditionalFormatting sqref="E47:E61">
    <cfRule type="cellIs" dxfId="1873" priority="1841" operator="equal">
      <formula>0</formula>
    </cfRule>
    <cfRule type="cellIs" dxfId="1872" priority="1842" operator="equal">
      <formula>"ND"</formula>
    </cfRule>
  </conditionalFormatting>
  <conditionalFormatting sqref="E47:E61">
    <cfRule type="cellIs" dxfId="1871" priority="1838" operator="lessThan">
      <formula>0</formula>
    </cfRule>
    <cfRule type="cellIs" dxfId="1870" priority="1839" operator="equal">
      <formula>"-"</formula>
    </cfRule>
    <cfRule type="cellIs" dxfId="1869" priority="1840" operator="greaterThan">
      <formula>0</formula>
    </cfRule>
  </conditionalFormatting>
  <conditionalFormatting sqref="E47:E61">
    <cfRule type="cellIs" dxfId="1868" priority="1836" operator="equal">
      <formula>0</formula>
    </cfRule>
    <cfRule type="cellIs" dxfId="1867" priority="1837" operator="equal">
      <formula>"ND"</formula>
    </cfRule>
  </conditionalFormatting>
  <conditionalFormatting sqref="E47:E61">
    <cfRule type="cellIs" dxfId="1866" priority="1833" operator="lessThan">
      <formula>0</formula>
    </cfRule>
    <cfRule type="cellIs" dxfId="1865" priority="1834" operator="equal">
      <formula>"-"</formula>
    </cfRule>
    <cfRule type="cellIs" dxfId="1864" priority="1835" operator="greaterThan">
      <formula>0</formula>
    </cfRule>
  </conditionalFormatting>
  <conditionalFormatting sqref="E47:E61">
    <cfRule type="cellIs" dxfId="1863" priority="1831" operator="equal">
      <formula>0</formula>
    </cfRule>
    <cfRule type="cellIs" dxfId="1862" priority="1832" operator="equal">
      <formula>"ND"</formula>
    </cfRule>
  </conditionalFormatting>
  <conditionalFormatting sqref="E47:E61">
    <cfRule type="cellIs" dxfId="1861" priority="1828" operator="lessThan">
      <formula>0</formula>
    </cfRule>
    <cfRule type="cellIs" dxfId="1860" priority="1829" operator="equal">
      <formula>"-"</formula>
    </cfRule>
    <cfRule type="cellIs" dxfId="1859" priority="1830" operator="greaterThan">
      <formula>0</formula>
    </cfRule>
  </conditionalFormatting>
  <conditionalFormatting sqref="E47:E61">
    <cfRule type="cellIs" dxfId="1858" priority="1826" operator="equal">
      <formula>0</formula>
    </cfRule>
    <cfRule type="cellIs" dxfId="1857" priority="1827" operator="equal">
      <formula>"ND"</formula>
    </cfRule>
  </conditionalFormatting>
  <conditionalFormatting sqref="E47:E61">
    <cfRule type="cellIs" dxfId="1856" priority="1823" operator="lessThan">
      <formula>0</formula>
    </cfRule>
    <cfRule type="cellIs" dxfId="1855" priority="1824" operator="equal">
      <formula>"-"</formula>
    </cfRule>
    <cfRule type="cellIs" dxfId="1854" priority="1825" operator="greaterThan">
      <formula>0</formula>
    </cfRule>
  </conditionalFormatting>
  <conditionalFormatting sqref="E47:E61">
    <cfRule type="cellIs" dxfId="1853" priority="1821" operator="equal">
      <formula>0</formula>
    </cfRule>
    <cfRule type="cellIs" dxfId="1852" priority="1822" operator="equal">
      <formula>"ND"</formula>
    </cfRule>
  </conditionalFormatting>
  <conditionalFormatting sqref="E47:E61">
    <cfRule type="cellIs" dxfId="1851" priority="1818" operator="lessThan">
      <formula>0</formula>
    </cfRule>
    <cfRule type="cellIs" dxfId="1850" priority="1819" operator="equal">
      <formula>"-"</formula>
    </cfRule>
    <cfRule type="cellIs" dxfId="1849" priority="1820" operator="greaterThan">
      <formula>0</formula>
    </cfRule>
  </conditionalFormatting>
  <conditionalFormatting sqref="E47:E61">
    <cfRule type="cellIs" dxfId="1848" priority="1816" operator="equal">
      <formula>0</formula>
    </cfRule>
    <cfRule type="cellIs" dxfId="1847" priority="1817" operator="equal">
      <formula>"ND"</formula>
    </cfRule>
  </conditionalFormatting>
  <conditionalFormatting sqref="E47:E61">
    <cfRule type="cellIs" dxfId="1846" priority="1813" operator="lessThan">
      <formula>0</formula>
    </cfRule>
    <cfRule type="cellIs" dxfId="1845" priority="1814" operator="equal">
      <formula>"-"</formula>
    </cfRule>
    <cfRule type="cellIs" dxfId="1844" priority="1815" operator="greaterThan">
      <formula>0</formula>
    </cfRule>
  </conditionalFormatting>
  <conditionalFormatting sqref="E47:E61">
    <cfRule type="cellIs" dxfId="1843" priority="1811" operator="equal">
      <formula>0</formula>
    </cfRule>
    <cfRule type="cellIs" dxfId="1842" priority="1812" operator="equal">
      <formula>"ND"</formula>
    </cfRule>
  </conditionalFormatting>
  <conditionalFormatting sqref="E47:E61">
    <cfRule type="cellIs" dxfId="1841" priority="1808" operator="lessThan">
      <formula>0</formula>
    </cfRule>
    <cfRule type="cellIs" dxfId="1840" priority="1809" operator="equal">
      <formula>"-"</formula>
    </cfRule>
    <cfRule type="cellIs" dxfId="1839" priority="1810" operator="greaterThan">
      <formula>0</formula>
    </cfRule>
  </conditionalFormatting>
  <conditionalFormatting sqref="E47:E61">
    <cfRule type="cellIs" dxfId="1838" priority="1806" operator="equal">
      <formula>0</formula>
    </cfRule>
    <cfRule type="cellIs" dxfId="1837" priority="1807" operator="equal">
      <formula>"ND"</formula>
    </cfRule>
  </conditionalFormatting>
  <conditionalFormatting sqref="E47:E61">
    <cfRule type="cellIs" dxfId="1836" priority="1803" operator="lessThan">
      <formula>0</formula>
    </cfRule>
    <cfRule type="cellIs" dxfId="1835" priority="1804" operator="equal">
      <formula>"-"</formula>
    </cfRule>
    <cfRule type="cellIs" dxfId="1834" priority="1805" operator="greaterThan">
      <formula>0</formula>
    </cfRule>
  </conditionalFormatting>
  <conditionalFormatting sqref="E47:E61">
    <cfRule type="cellIs" dxfId="1833" priority="1801" operator="equal">
      <formula>0</formula>
    </cfRule>
    <cfRule type="cellIs" dxfId="1832" priority="1802" operator="equal">
      <formula>"ND"</formula>
    </cfRule>
  </conditionalFormatting>
  <conditionalFormatting sqref="E62:E76">
    <cfRule type="cellIs" dxfId="1831" priority="1798" operator="lessThan">
      <formula>0</formula>
    </cfRule>
    <cfRule type="cellIs" dxfId="1830" priority="1799" operator="equal">
      <formula>"-"</formula>
    </cfRule>
    <cfRule type="cellIs" dxfId="1829" priority="1800" operator="greaterThan">
      <formula>0</formula>
    </cfRule>
  </conditionalFormatting>
  <conditionalFormatting sqref="E62:E76">
    <cfRule type="cellIs" dxfId="1828" priority="1796" operator="equal">
      <formula>0</formula>
    </cfRule>
    <cfRule type="cellIs" dxfId="1827" priority="1797" operator="equal">
      <formula>"ND"</formula>
    </cfRule>
  </conditionalFormatting>
  <conditionalFormatting sqref="E62:E76">
    <cfRule type="cellIs" dxfId="1826" priority="1793" operator="lessThan">
      <formula>0</formula>
    </cfRule>
    <cfRule type="cellIs" dxfId="1825" priority="1794" operator="equal">
      <formula>"-"</formula>
    </cfRule>
    <cfRule type="cellIs" dxfId="1824" priority="1795" operator="greaterThan">
      <formula>0</formula>
    </cfRule>
  </conditionalFormatting>
  <conditionalFormatting sqref="E62:E76">
    <cfRule type="cellIs" dxfId="1823" priority="1791" operator="equal">
      <formula>0</formula>
    </cfRule>
    <cfRule type="cellIs" dxfId="1822" priority="1792" operator="equal">
      <formula>"ND"</formula>
    </cfRule>
  </conditionalFormatting>
  <conditionalFormatting sqref="E62:E76">
    <cfRule type="cellIs" dxfId="1821" priority="1788" operator="lessThan">
      <formula>0</formula>
    </cfRule>
    <cfRule type="cellIs" dxfId="1820" priority="1789" operator="equal">
      <formula>"-"</formula>
    </cfRule>
    <cfRule type="cellIs" dxfId="1819" priority="1790" operator="greaterThan">
      <formula>0</formula>
    </cfRule>
  </conditionalFormatting>
  <conditionalFormatting sqref="E62:E76">
    <cfRule type="cellIs" dxfId="1818" priority="1786" operator="equal">
      <formula>0</formula>
    </cfRule>
    <cfRule type="cellIs" dxfId="1817" priority="1787" operator="equal">
      <formula>"ND"</formula>
    </cfRule>
  </conditionalFormatting>
  <conditionalFormatting sqref="E62:E76">
    <cfRule type="cellIs" dxfId="1816" priority="1783" operator="lessThan">
      <formula>0</formula>
    </cfRule>
    <cfRule type="cellIs" dxfId="1815" priority="1784" operator="equal">
      <formula>"-"</formula>
    </cfRule>
    <cfRule type="cellIs" dxfId="1814" priority="1785" operator="greaterThan">
      <formula>0</formula>
    </cfRule>
  </conditionalFormatting>
  <conditionalFormatting sqref="E62:E76">
    <cfRule type="cellIs" dxfId="1813" priority="1781" operator="equal">
      <formula>0</formula>
    </cfRule>
    <cfRule type="cellIs" dxfId="1812" priority="1782" operator="equal">
      <formula>"ND"</formula>
    </cfRule>
  </conditionalFormatting>
  <conditionalFormatting sqref="E62:E76">
    <cfRule type="cellIs" dxfId="1811" priority="1778" operator="lessThan">
      <formula>0</formula>
    </cfRule>
    <cfRule type="cellIs" dxfId="1810" priority="1779" operator="equal">
      <formula>"-"</formula>
    </cfRule>
    <cfRule type="cellIs" dxfId="1809" priority="1780" operator="greaterThan">
      <formula>0</formula>
    </cfRule>
  </conditionalFormatting>
  <conditionalFormatting sqref="E62:E76">
    <cfRule type="cellIs" dxfId="1808" priority="1776" operator="equal">
      <formula>0</formula>
    </cfRule>
    <cfRule type="cellIs" dxfId="1807" priority="1777" operator="equal">
      <formula>"ND"</formula>
    </cfRule>
  </conditionalFormatting>
  <conditionalFormatting sqref="E62:E76">
    <cfRule type="cellIs" dxfId="1806" priority="1773" operator="lessThan">
      <formula>0</formula>
    </cfRule>
    <cfRule type="cellIs" dxfId="1805" priority="1774" operator="equal">
      <formula>"-"</formula>
    </cfRule>
    <cfRule type="cellIs" dxfId="1804" priority="1775" operator="greaterThan">
      <formula>0</formula>
    </cfRule>
  </conditionalFormatting>
  <conditionalFormatting sqref="E62:E76">
    <cfRule type="cellIs" dxfId="1803" priority="1771" operator="equal">
      <formula>0</formula>
    </cfRule>
    <cfRule type="cellIs" dxfId="1802" priority="1772" operator="equal">
      <formula>"ND"</formula>
    </cfRule>
  </conditionalFormatting>
  <conditionalFormatting sqref="E62:E76">
    <cfRule type="cellIs" dxfId="1801" priority="1768" operator="lessThan">
      <formula>0</formula>
    </cfRule>
    <cfRule type="cellIs" dxfId="1800" priority="1769" operator="equal">
      <formula>"-"</formula>
    </cfRule>
    <cfRule type="cellIs" dxfId="1799" priority="1770" operator="greaterThan">
      <formula>0</formula>
    </cfRule>
  </conditionalFormatting>
  <conditionalFormatting sqref="E62:E76">
    <cfRule type="cellIs" dxfId="1798" priority="1766" operator="equal">
      <formula>0</formula>
    </cfRule>
    <cfRule type="cellIs" dxfId="1797" priority="1767" operator="equal">
      <formula>"ND"</formula>
    </cfRule>
  </conditionalFormatting>
  <conditionalFormatting sqref="E62:E76">
    <cfRule type="cellIs" dxfId="1796" priority="1763" operator="lessThan">
      <formula>0</formula>
    </cfRule>
    <cfRule type="cellIs" dxfId="1795" priority="1764" operator="equal">
      <formula>"-"</formula>
    </cfRule>
    <cfRule type="cellIs" dxfId="1794" priority="1765" operator="greaterThan">
      <formula>0</formula>
    </cfRule>
  </conditionalFormatting>
  <conditionalFormatting sqref="E62:E76">
    <cfRule type="cellIs" dxfId="1793" priority="1761" operator="equal">
      <formula>0</formula>
    </cfRule>
    <cfRule type="cellIs" dxfId="1792" priority="1762" operator="equal">
      <formula>"ND"</formula>
    </cfRule>
  </conditionalFormatting>
  <conditionalFormatting sqref="E62:E76">
    <cfRule type="cellIs" dxfId="1791" priority="1758" operator="lessThan">
      <formula>0</formula>
    </cfRule>
    <cfRule type="cellIs" dxfId="1790" priority="1759" operator="equal">
      <formula>"-"</formula>
    </cfRule>
    <cfRule type="cellIs" dxfId="1789" priority="1760" operator="greaterThan">
      <formula>0</formula>
    </cfRule>
  </conditionalFormatting>
  <conditionalFormatting sqref="E62:E76">
    <cfRule type="cellIs" dxfId="1788" priority="1756" operator="equal">
      <formula>0</formula>
    </cfRule>
    <cfRule type="cellIs" dxfId="1787" priority="1757" operator="equal">
      <formula>"ND"</formula>
    </cfRule>
  </conditionalFormatting>
  <conditionalFormatting sqref="E62:E76">
    <cfRule type="cellIs" dxfId="1786" priority="1753" operator="lessThan">
      <formula>0</formula>
    </cfRule>
    <cfRule type="cellIs" dxfId="1785" priority="1754" operator="equal">
      <formula>"-"</formula>
    </cfRule>
    <cfRule type="cellIs" dxfId="1784" priority="1755" operator="greaterThan">
      <formula>0</formula>
    </cfRule>
  </conditionalFormatting>
  <conditionalFormatting sqref="E62:E76">
    <cfRule type="cellIs" dxfId="1783" priority="1751" operator="equal">
      <formula>0</formula>
    </cfRule>
    <cfRule type="cellIs" dxfId="1782" priority="1752" operator="equal">
      <formula>"ND"</formula>
    </cfRule>
  </conditionalFormatting>
  <conditionalFormatting sqref="E62:E76">
    <cfRule type="cellIs" dxfId="1781" priority="1748" operator="lessThan">
      <formula>0</formula>
    </cfRule>
    <cfRule type="cellIs" dxfId="1780" priority="1749" operator="equal">
      <formula>"-"</formula>
    </cfRule>
    <cfRule type="cellIs" dxfId="1779" priority="1750" operator="greaterThan">
      <formula>0</formula>
    </cfRule>
  </conditionalFormatting>
  <conditionalFormatting sqref="E62:E76">
    <cfRule type="cellIs" dxfId="1778" priority="1746" operator="equal">
      <formula>0</formula>
    </cfRule>
    <cfRule type="cellIs" dxfId="1777" priority="1747" operator="equal">
      <formula>"ND"</formula>
    </cfRule>
  </conditionalFormatting>
  <conditionalFormatting sqref="E62:E76">
    <cfRule type="cellIs" dxfId="1776" priority="1743" operator="lessThan">
      <formula>0</formula>
    </cfRule>
    <cfRule type="cellIs" dxfId="1775" priority="1744" operator="equal">
      <formula>"-"</formula>
    </cfRule>
    <cfRule type="cellIs" dxfId="1774" priority="1745" operator="greaterThan">
      <formula>0</formula>
    </cfRule>
  </conditionalFormatting>
  <conditionalFormatting sqref="E62:E76">
    <cfRule type="cellIs" dxfId="1773" priority="1741" operator="equal">
      <formula>0</formula>
    </cfRule>
    <cfRule type="cellIs" dxfId="1772" priority="1742" operator="equal">
      <formula>"ND"</formula>
    </cfRule>
  </conditionalFormatting>
  <conditionalFormatting sqref="E62:E76">
    <cfRule type="cellIs" dxfId="1771" priority="1738" operator="lessThan">
      <formula>0</formula>
    </cfRule>
    <cfRule type="cellIs" dxfId="1770" priority="1739" operator="equal">
      <formula>"-"</formula>
    </cfRule>
    <cfRule type="cellIs" dxfId="1769" priority="1740" operator="greaterThan">
      <formula>0</formula>
    </cfRule>
  </conditionalFormatting>
  <conditionalFormatting sqref="E62:E76">
    <cfRule type="cellIs" dxfId="1768" priority="1736" operator="equal">
      <formula>0</formula>
    </cfRule>
    <cfRule type="cellIs" dxfId="1767" priority="1737" operator="equal">
      <formula>"ND"</formula>
    </cfRule>
  </conditionalFormatting>
  <conditionalFormatting sqref="E62:E76">
    <cfRule type="cellIs" dxfId="1766" priority="1733" operator="lessThan">
      <formula>0</formula>
    </cfRule>
    <cfRule type="cellIs" dxfId="1765" priority="1734" operator="equal">
      <formula>"-"</formula>
    </cfRule>
    <cfRule type="cellIs" dxfId="1764" priority="1735" operator="greaterThan">
      <formula>0</formula>
    </cfRule>
  </conditionalFormatting>
  <conditionalFormatting sqref="E62:E76">
    <cfRule type="cellIs" dxfId="1763" priority="1731" operator="equal">
      <formula>0</formula>
    </cfRule>
    <cfRule type="cellIs" dxfId="1762" priority="1732" operator="equal">
      <formula>"ND"</formula>
    </cfRule>
  </conditionalFormatting>
  <conditionalFormatting sqref="E62:E76">
    <cfRule type="cellIs" dxfId="1761" priority="1728" operator="lessThan">
      <formula>0</formula>
    </cfRule>
    <cfRule type="cellIs" dxfId="1760" priority="1729" operator="equal">
      <formula>"-"</formula>
    </cfRule>
    <cfRule type="cellIs" dxfId="1759" priority="1730" operator="greaterThan">
      <formula>0</formula>
    </cfRule>
  </conditionalFormatting>
  <conditionalFormatting sqref="E62:E76">
    <cfRule type="cellIs" dxfId="1758" priority="1726" operator="equal">
      <formula>0</formula>
    </cfRule>
    <cfRule type="cellIs" dxfId="1757" priority="1727" operator="equal">
      <formula>"ND"</formula>
    </cfRule>
  </conditionalFormatting>
  <conditionalFormatting sqref="E77:E91">
    <cfRule type="cellIs" dxfId="1756" priority="1723" operator="lessThan">
      <formula>0</formula>
    </cfRule>
    <cfRule type="cellIs" dxfId="1755" priority="1724" operator="equal">
      <formula>"-"</formula>
    </cfRule>
    <cfRule type="cellIs" dxfId="1754" priority="1725" operator="greaterThan">
      <formula>0</formula>
    </cfRule>
  </conditionalFormatting>
  <conditionalFormatting sqref="E77:E91">
    <cfRule type="cellIs" dxfId="1753" priority="1721" operator="equal">
      <formula>0</formula>
    </cfRule>
    <cfRule type="cellIs" dxfId="1752" priority="1722" operator="equal">
      <formula>"ND"</formula>
    </cfRule>
  </conditionalFormatting>
  <conditionalFormatting sqref="E77:E91">
    <cfRule type="cellIs" dxfId="1751" priority="1718" operator="lessThan">
      <formula>0</formula>
    </cfRule>
    <cfRule type="cellIs" dxfId="1750" priority="1719" operator="equal">
      <formula>"-"</formula>
    </cfRule>
    <cfRule type="cellIs" dxfId="1749" priority="1720" operator="greaterThan">
      <formula>0</formula>
    </cfRule>
  </conditionalFormatting>
  <conditionalFormatting sqref="E77:E91">
    <cfRule type="cellIs" dxfId="1748" priority="1716" operator="equal">
      <formula>0</formula>
    </cfRule>
    <cfRule type="cellIs" dxfId="1747" priority="1717" operator="equal">
      <formula>"ND"</formula>
    </cfRule>
  </conditionalFormatting>
  <conditionalFormatting sqref="E77:E91">
    <cfRule type="cellIs" dxfId="1746" priority="1713" operator="lessThan">
      <formula>0</formula>
    </cfRule>
    <cfRule type="cellIs" dxfId="1745" priority="1714" operator="equal">
      <formula>"-"</formula>
    </cfRule>
    <cfRule type="cellIs" dxfId="1744" priority="1715" operator="greaterThan">
      <formula>0</formula>
    </cfRule>
  </conditionalFormatting>
  <conditionalFormatting sqref="E77:E91">
    <cfRule type="cellIs" dxfId="1743" priority="1711" operator="equal">
      <formula>0</formula>
    </cfRule>
    <cfRule type="cellIs" dxfId="1742" priority="1712" operator="equal">
      <formula>"ND"</formula>
    </cfRule>
  </conditionalFormatting>
  <conditionalFormatting sqref="E77:E91">
    <cfRule type="cellIs" dxfId="1741" priority="1708" operator="lessThan">
      <formula>0</formula>
    </cfRule>
    <cfRule type="cellIs" dxfId="1740" priority="1709" operator="equal">
      <formula>"-"</formula>
    </cfRule>
    <cfRule type="cellIs" dxfId="1739" priority="1710" operator="greaterThan">
      <formula>0</formula>
    </cfRule>
  </conditionalFormatting>
  <conditionalFormatting sqref="E77:E91">
    <cfRule type="cellIs" dxfId="1738" priority="1706" operator="equal">
      <formula>0</formula>
    </cfRule>
    <cfRule type="cellIs" dxfId="1737" priority="1707" operator="equal">
      <formula>"ND"</formula>
    </cfRule>
  </conditionalFormatting>
  <conditionalFormatting sqref="E77:E91">
    <cfRule type="cellIs" dxfId="1736" priority="1703" operator="lessThan">
      <formula>0</formula>
    </cfRule>
    <cfRule type="cellIs" dxfId="1735" priority="1704" operator="equal">
      <formula>"-"</formula>
    </cfRule>
    <cfRule type="cellIs" dxfId="1734" priority="1705" operator="greaterThan">
      <formula>0</formula>
    </cfRule>
  </conditionalFormatting>
  <conditionalFormatting sqref="E77:E91">
    <cfRule type="cellIs" dxfId="1733" priority="1701" operator="equal">
      <formula>0</formula>
    </cfRule>
    <cfRule type="cellIs" dxfId="1732" priority="1702" operator="equal">
      <formula>"ND"</formula>
    </cfRule>
  </conditionalFormatting>
  <conditionalFormatting sqref="E77:E91">
    <cfRule type="cellIs" dxfId="1731" priority="1698" operator="lessThan">
      <formula>0</formula>
    </cfRule>
    <cfRule type="cellIs" dxfId="1730" priority="1699" operator="equal">
      <formula>"-"</formula>
    </cfRule>
    <cfRule type="cellIs" dxfId="1729" priority="1700" operator="greaterThan">
      <formula>0</formula>
    </cfRule>
  </conditionalFormatting>
  <conditionalFormatting sqref="E77:E91">
    <cfRule type="cellIs" dxfId="1728" priority="1696" operator="equal">
      <formula>0</formula>
    </cfRule>
    <cfRule type="cellIs" dxfId="1727" priority="1697" operator="equal">
      <formula>"ND"</formula>
    </cfRule>
  </conditionalFormatting>
  <conditionalFormatting sqref="E77:E91">
    <cfRule type="cellIs" dxfId="1726" priority="1693" operator="lessThan">
      <formula>0</formula>
    </cfRule>
    <cfRule type="cellIs" dxfId="1725" priority="1694" operator="equal">
      <formula>"-"</formula>
    </cfRule>
    <cfRule type="cellIs" dxfId="1724" priority="1695" operator="greaterThan">
      <formula>0</formula>
    </cfRule>
  </conditionalFormatting>
  <conditionalFormatting sqref="E77:E91">
    <cfRule type="cellIs" dxfId="1723" priority="1691" operator="equal">
      <formula>0</formula>
    </cfRule>
    <cfRule type="cellIs" dxfId="1722" priority="1692" operator="equal">
      <formula>"ND"</formula>
    </cfRule>
  </conditionalFormatting>
  <conditionalFormatting sqref="E77:E91">
    <cfRule type="cellIs" dxfId="1721" priority="1688" operator="lessThan">
      <formula>0</formula>
    </cfRule>
    <cfRule type="cellIs" dxfId="1720" priority="1689" operator="equal">
      <formula>"-"</formula>
    </cfRule>
    <cfRule type="cellIs" dxfId="1719" priority="1690" operator="greaterThan">
      <formula>0</formula>
    </cfRule>
  </conditionalFormatting>
  <conditionalFormatting sqref="E77:E91">
    <cfRule type="cellIs" dxfId="1718" priority="1686" operator="equal">
      <formula>0</formula>
    </cfRule>
    <cfRule type="cellIs" dxfId="1717" priority="1687" operator="equal">
      <formula>"ND"</formula>
    </cfRule>
  </conditionalFormatting>
  <conditionalFormatting sqref="E77:E91">
    <cfRule type="cellIs" dxfId="1716" priority="1683" operator="lessThan">
      <formula>0</formula>
    </cfRule>
    <cfRule type="cellIs" dxfId="1715" priority="1684" operator="equal">
      <formula>"-"</formula>
    </cfRule>
    <cfRule type="cellIs" dxfId="1714" priority="1685" operator="greaterThan">
      <formula>0</formula>
    </cfRule>
  </conditionalFormatting>
  <conditionalFormatting sqref="E77:E91">
    <cfRule type="cellIs" dxfId="1713" priority="1681" operator="equal">
      <formula>0</formula>
    </cfRule>
    <cfRule type="cellIs" dxfId="1712" priority="1682" operator="equal">
      <formula>"ND"</formula>
    </cfRule>
  </conditionalFormatting>
  <conditionalFormatting sqref="E77:E91">
    <cfRule type="cellIs" dxfId="1711" priority="1678" operator="lessThan">
      <formula>0</formula>
    </cfRule>
    <cfRule type="cellIs" dxfId="1710" priority="1679" operator="equal">
      <formula>"-"</formula>
    </cfRule>
    <cfRule type="cellIs" dxfId="1709" priority="1680" operator="greaterThan">
      <formula>0</formula>
    </cfRule>
  </conditionalFormatting>
  <conditionalFormatting sqref="E77:E91">
    <cfRule type="cellIs" dxfId="1708" priority="1676" operator="equal">
      <formula>0</formula>
    </cfRule>
    <cfRule type="cellIs" dxfId="1707" priority="1677" operator="equal">
      <formula>"ND"</formula>
    </cfRule>
  </conditionalFormatting>
  <conditionalFormatting sqref="E77:E91">
    <cfRule type="cellIs" dxfId="1706" priority="1673" operator="lessThan">
      <formula>0</formula>
    </cfRule>
    <cfRule type="cellIs" dxfId="1705" priority="1674" operator="equal">
      <formula>"-"</formula>
    </cfRule>
    <cfRule type="cellIs" dxfId="1704" priority="1675" operator="greaterThan">
      <formula>0</formula>
    </cfRule>
  </conditionalFormatting>
  <conditionalFormatting sqref="E77:E91">
    <cfRule type="cellIs" dxfId="1703" priority="1671" operator="equal">
      <formula>0</formula>
    </cfRule>
    <cfRule type="cellIs" dxfId="1702" priority="1672" operator="equal">
      <formula>"ND"</formula>
    </cfRule>
  </conditionalFormatting>
  <conditionalFormatting sqref="E77:E91">
    <cfRule type="cellIs" dxfId="1701" priority="1668" operator="lessThan">
      <formula>0</formula>
    </cfRule>
    <cfRule type="cellIs" dxfId="1700" priority="1669" operator="equal">
      <formula>"-"</formula>
    </cfRule>
    <cfRule type="cellIs" dxfId="1699" priority="1670" operator="greaterThan">
      <formula>0</formula>
    </cfRule>
  </conditionalFormatting>
  <conditionalFormatting sqref="E77:E91">
    <cfRule type="cellIs" dxfId="1698" priority="1666" operator="equal">
      <formula>0</formula>
    </cfRule>
    <cfRule type="cellIs" dxfId="1697" priority="1667" operator="equal">
      <formula>"ND"</formula>
    </cfRule>
  </conditionalFormatting>
  <conditionalFormatting sqref="E77:E91">
    <cfRule type="cellIs" dxfId="1696" priority="1663" operator="lessThan">
      <formula>0</formula>
    </cfRule>
    <cfRule type="cellIs" dxfId="1695" priority="1664" operator="equal">
      <formula>"-"</formula>
    </cfRule>
    <cfRule type="cellIs" dxfId="1694" priority="1665" operator="greaterThan">
      <formula>0</formula>
    </cfRule>
  </conditionalFormatting>
  <conditionalFormatting sqref="E77:E91">
    <cfRule type="cellIs" dxfId="1693" priority="1661" operator="equal">
      <formula>0</formula>
    </cfRule>
    <cfRule type="cellIs" dxfId="1692" priority="1662" operator="equal">
      <formula>"ND"</formula>
    </cfRule>
  </conditionalFormatting>
  <conditionalFormatting sqref="E77:E91">
    <cfRule type="cellIs" dxfId="1691" priority="1658" operator="lessThan">
      <formula>0</formula>
    </cfRule>
    <cfRule type="cellIs" dxfId="1690" priority="1659" operator="equal">
      <formula>"-"</formula>
    </cfRule>
    <cfRule type="cellIs" dxfId="1689" priority="1660" operator="greaterThan">
      <formula>0</formula>
    </cfRule>
  </conditionalFormatting>
  <conditionalFormatting sqref="E77:E91">
    <cfRule type="cellIs" dxfId="1688" priority="1656" operator="equal">
      <formula>0</formula>
    </cfRule>
    <cfRule type="cellIs" dxfId="1687" priority="1657" operator="equal">
      <formula>"ND"</formula>
    </cfRule>
  </conditionalFormatting>
  <conditionalFormatting sqref="E77:E91">
    <cfRule type="cellIs" dxfId="1686" priority="1653" operator="lessThan">
      <formula>0</formula>
    </cfRule>
    <cfRule type="cellIs" dxfId="1685" priority="1654" operator="equal">
      <formula>"-"</formula>
    </cfRule>
    <cfRule type="cellIs" dxfId="1684" priority="1655" operator="greaterThan">
      <formula>0</formula>
    </cfRule>
  </conditionalFormatting>
  <conditionalFormatting sqref="E77:E91">
    <cfRule type="cellIs" dxfId="1683" priority="1651" operator="equal">
      <formula>0</formula>
    </cfRule>
    <cfRule type="cellIs" dxfId="1682" priority="1652" operator="equal">
      <formula>"ND"</formula>
    </cfRule>
  </conditionalFormatting>
  <conditionalFormatting sqref="E77:E91">
    <cfRule type="cellIs" dxfId="1681" priority="1648" operator="lessThan">
      <formula>0</formula>
    </cfRule>
    <cfRule type="cellIs" dxfId="1680" priority="1649" operator="equal">
      <formula>"-"</formula>
    </cfRule>
    <cfRule type="cellIs" dxfId="1679" priority="1650" operator="greaterThan">
      <formula>0</formula>
    </cfRule>
  </conditionalFormatting>
  <conditionalFormatting sqref="E77:E91">
    <cfRule type="cellIs" dxfId="1678" priority="1646" operator="equal">
      <formula>0</formula>
    </cfRule>
    <cfRule type="cellIs" dxfId="1677" priority="1647" operator="equal">
      <formula>"ND"</formula>
    </cfRule>
  </conditionalFormatting>
  <conditionalFormatting sqref="E92:E106">
    <cfRule type="cellIs" dxfId="1676" priority="1643" operator="lessThan">
      <formula>0</formula>
    </cfRule>
    <cfRule type="cellIs" dxfId="1675" priority="1644" operator="equal">
      <formula>"-"</formula>
    </cfRule>
    <cfRule type="cellIs" dxfId="1674" priority="1645" operator="greaterThan">
      <formula>0</formula>
    </cfRule>
  </conditionalFormatting>
  <conditionalFormatting sqref="E92:E106">
    <cfRule type="cellIs" dxfId="1673" priority="1641" operator="equal">
      <formula>0</formula>
    </cfRule>
    <cfRule type="cellIs" dxfId="1672" priority="1642" operator="equal">
      <formula>"ND"</formula>
    </cfRule>
  </conditionalFormatting>
  <conditionalFormatting sqref="E92:E106">
    <cfRule type="cellIs" dxfId="1671" priority="1638" operator="lessThan">
      <formula>0</formula>
    </cfRule>
    <cfRule type="cellIs" dxfId="1670" priority="1639" operator="equal">
      <formula>"-"</formula>
    </cfRule>
    <cfRule type="cellIs" dxfId="1669" priority="1640" operator="greaterThan">
      <formula>0</formula>
    </cfRule>
  </conditionalFormatting>
  <conditionalFormatting sqref="E92:E106">
    <cfRule type="cellIs" dxfId="1668" priority="1636" operator="equal">
      <formula>0</formula>
    </cfRule>
    <cfRule type="cellIs" dxfId="1667" priority="1637" operator="equal">
      <formula>"ND"</formula>
    </cfRule>
  </conditionalFormatting>
  <conditionalFormatting sqref="E92:E106">
    <cfRule type="cellIs" dxfId="1666" priority="1633" operator="lessThan">
      <formula>0</formula>
    </cfRule>
    <cfRule type="cellIs" dxfId="1665" priority="1634" operator="equal">
      <formula>"-"</formula>
    </cfRule>
    <cfRule type="cellIs" dxfId="1664" priority="1635" operator="greaterThan">
      <formula>0</formula>
    </cfRule>
  </conditionalFormatting>
  <conditionalFormatting sqref="E92:E106">
    <cfRule type="cellIs" dxfId="1663" priority="1631" operator="equal">
      <formula>0</formula>
    </cfRule>
    <cfRule type="cellIs" dxfId="1662" priority="1632" operator="equal">
      <formula>"ND"</formula>
    </cfRule>
  </conditionalFormatting>
  <conditionalFormatting sqref="E92:E106">
    <cfRule type="cellIs" dxfId="1661" priority="1628" operator="lessThan">
      <formula>0</formula>
    </cfRule>
    <cfRule type="cellIs" dxfId="1660" priority="1629" operator="equal">
      <formula>"-"</formula>
    </cfRule>
    <cfRule type="cellIs" dxfId="1659" priority="1630" operator="greaterThan">
      <formula>0</formula>
    </cfRule>
  </conditionalFormatting>
  <conditionalFormatting sqref="E92:E106">
    <cfRule type="cellIs" dxfId="1658" priority="1626" operator="equal">
      <formula>0</formula>
    </cfRule>
    <cfRule type="cellIs" dxfId="1657" priority="1627" operator="equal">
      <formula>"ND"</formula>
    </cfRule>
  </conditionalFormatting>
  <conditionalFormatting sqref="E92:E106">
    <cfRule type="cellIs" dxfId="1656" priority="1623" operator="lessThan">
      <formula>0</formula>
    </cfRule>
    <cfRule type="cellIs" dxfId="1655" priority="1624" operator="equal">
      <formula>"-"</formula>
    </cfRule>
    <cfRule type="cellIs" dxfId="1654" priority="1625" operator="greaterThan">
      <formula>0</formula>
    </cfRule>
  </conditionalFormatting>
  <conditionalFormatting sqref="E92:E106">
    <cfRule type="cellIs" dxfId="1653" priority="1621" operator="equal">
      <formula>0</formula>
    </cfRule>
    <cfRule type="cellIs" dxfId="1652" priority="1622" operator="equal">
      <formula>"ND"</formula>
    </cfRule>
  </conditionalFormatting>
  <conditionalFormatting sqref="E92:E106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92:E106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92:E106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92:E106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92:E106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92:E106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92:E106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92:E106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92:E106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92:E106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92:E106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92:E106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92:E106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92:E106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92:E106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92:E106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92:E106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92:E106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92:E106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92:E106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92:E106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92:E106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92:E106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92:E106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107:E121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107:E121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107:E121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107:E121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107:E121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107:E121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107:E121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107:E121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107:E121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107:E121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107:E121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107:E121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107:E121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107:E121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107:E121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107:E121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107:E121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107:E121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107:E121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107:E121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107:E121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107:E121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107:E121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107:E121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107:E121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107:E121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107:E121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107:E121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107:E121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107:E121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107:E121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107:E121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107:E121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107:E121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107:E121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107:E121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122:E136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122:E136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122:E136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122:E136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122:E136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122:E136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122:E136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122:E136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122:E136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122:E136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122:E136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122:E136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122:E136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122:E136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122:E136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122:E136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122:E136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122:E136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122:E136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122:E136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122:E136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122:E136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122:E136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122:E136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122:E136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122:E136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122:E136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122:E136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122:E136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122:E136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122:E136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122:E136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122:E136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122:E136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122:E136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122:E136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122:E136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122:E136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137:E151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137:E151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137:E151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137:E151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137:E151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137:E151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137:E151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137:E151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137:E151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137:E151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137:E151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137:E151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137:E151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137:E151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137:E151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137:E151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137:E151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137:E151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137:E151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137:E151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137:E151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137:E151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137:E151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137:E151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137:E151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137:E151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137:E151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137:E151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137:E151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137:E151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137:E151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137:E151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137:E151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137:E151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137:E151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137:E151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137:E151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137:E151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137:E151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137:E151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152:E166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152:E166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152:E166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152:E166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152:E166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152:E166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152:E166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152:E166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152:E166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152:E166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152:E166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152:E166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152:E166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152:E166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152:E166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152:E166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152:E166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152:E166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152:E166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152:E166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152:E166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152:E166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152:E166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152:E166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152:E166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152:E166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152:E166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152:E166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152:E166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152:E166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152:E166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152:E166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152:E166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152:E166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152:E166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152:E166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152:E166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152:E166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152:E166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152:E166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152:E166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152:E166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167:E181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167:E181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167:E181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167:E181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167:E181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167:E181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167:E181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167:E181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167:E181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167:E181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167:E181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167:E181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167:E181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167:E181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167:E181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167:E181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167:E181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167:E181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167:E181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167:E181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167:E181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167:E181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167:E181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167:E181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167:E181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167:E181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167:E181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167:E181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167:E181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167:E181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167:E181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167:E181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167:E181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167:E181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167:E181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167:E181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167:E181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167:E181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167:E181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167:E181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167:E181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167:E181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167:E181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167:E181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182:E196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182:E196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182:E196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182:E196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182:E196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182:E196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182:E196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182:E196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182:E196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182:E196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182:E196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182:E196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182:E196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182:E196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182:E196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182:E196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182:E196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182:E196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182:E196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182:E196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182:E196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182:E196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182:E196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182:E196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182:E196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182:E196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182:E196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182:E196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182:E196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182:E196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182:E196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182:E196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182:E196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182:E196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182:E196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182:E196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182:E196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182:E196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182:E196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182:E196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182:E196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182:E196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182:E196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182:E196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182:E196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182:E196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197:E211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197:E211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197:E211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197:E211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197:E211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197:E211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197:E211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197:E211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197:E211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197:E211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197:E211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197:E211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197:E211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197:E211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197:E211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197:E211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197:E211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197:E211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197:E211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197:E211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197:E211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197:E211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197:E211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197:E211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197:E211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197:E211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197:E211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197:E211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197:E211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197:E211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197:E211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197:E211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197:E211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197:E211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197:E211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197:E211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197:E211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197:E211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197:E211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197:E211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197:E211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197:E211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197:E211">
    <cfRule type="cellIs" dxfId="871" priority="838" operator="lessThan">
      <formula>0</formula>
    </cfRule>
    <cfRule type="cellIs" dxfId="870" priority="839" operator="equal">
      <formula>"-"</formula>
    </cfRule>
    <cfRule type="cellIs" dxfId="869" priority="840" operator="greaterThan">
      <formula>0</formula>
    </cfRule>
  </conditionalFormatting>
  <conditionalFormatting sqref="E197:E211">
    <cfRule type="cellIs" dxfId="868" priority="836" operator="equal">
      <formula>0</formula>
    </cfRule>
    <cfRule type="cellIs" dxfId="867" priority="837" operator="equal">
      <formula>"ND"</formula>
    </cfRule>
  </conditionalFormatting>
  <conditionalFormatting sqref="E197:E211">
    <cfRule type="cellIs" dxfId="866" priority="833" operator="lessThan">
      <formula>0</formula>
    </cfRule>
    <cfRule type="cellIs" dxfId="865" priority="834" operator="equal">
      <formula>"-"</formula>
    </cfRule>
    <cfRule type="cellIs" dxfId="864" priority="835" operator="greaterThan">
      <formula>0</formula>
    </cfRule>
  </conditionalFormatting>
  <conditionalFormatting sqref="E197:E211">
    <cfRule type="cellIs" dxfId="863" priority="831" operator="equal">
      <formula>0</formula>
    </cfRule>
    <cfRule type="cellIs" dxfId="862" priority="832" operator="equal">
      <formula>"ND"</formula>
    </cfRule>
  </conditionalFormatting>
  <conditionalFormatting sqref="E197:E211">
    <cfRule type="cellIs" dxfId="861" priority="828" operator="lessThan">
      <formula>0</formula>
    </cfRule>
    <cfRule type="cellIs" dxfId="860" priority="829" operator="equal">
      <formula>"-"</formula>
    </cfRule>
    <cfRule type="cellIs" dxfId="859" priority="830" operator="greaterThan">
      <formula>0</formula>
    </cfRule>
  </conditionalFormatting>
  <conditionalFormatting sqref="E197:E211">
    <cfRule type="cellIs" dxfId="858" priority="826" operator="equal">
      <formula>0</formula>
    </cfRule>
    <cfRule type="cellIs" dxfId="857" priority="827" operator="equal">
      <formula>"ND"</formula>
    </cfRule>
  </conditionalFormatting>
  <conditionalFormatting sqref="E212:E226">
    <cfRule type="cellIs" dxfId="856" priority="823" operator="lessThan">
      <formula>0</formula>
    </cfRule>
    <cfRule type="cellIs" dxfId="855" priority="824" operator="equal">
      <formula>"-"</formula>
    </cfRule>
    <cfRule type="cellIs" dxfId="854" priority="825" operator="greaterThan">
      <formula>0</formula>
    </cfRule>
  </conditionalFormatting>
  <conditionalFormatting sqref="E212:E226">
    <cfRule type="cellIs" dxfId="853" priority="821" operator="equal">
      <formula>0</formula>
    </cfRule>
    <cfRule type="cellIs" dxfId="852" priority="822" operator="equal">
      <formula>"ND"</formula>
    </cfRule>
  </conditionalFormatting>
  <conditionalFormatting sqref="E212:E226">
    <cfRule type="cellIs" dxfId="851" priority="818" operator="lessThan">
      <formula>0</formula>
    </cfRule>
    <cfRule type="cellIs" dxfId="850" priority="819" operator="equal">
      <formula>"-"</formula>
    </cfRule>
    <cfRule type="cellIs" dxfId="849" priority="820" operator="greaterThan">
      <formula>0</formula>
    </cfRule>
  </conditionalFormatting>
  <conditionalFormatting sqref="E212:E226">
    <cfRule type="cellIs" dxfId="848" priority="816" operator="equal">
      <formula>0</formula>
    </cfRule>
    <cfRule type="cellIs" dxfId="847" priority="817" operator="equal">
      <formula>"ND"</formula>
    </cfRule>
  </conditionalFormatting>
  <conditionalFormatting sqref="E212:E226">
    <cfRule type="cellIs" dxfId="846" priority="813" operator="lessThan">
      <formula>0</formula>
    </cfRule>
    <cfRule type="cellIs" dxfId="845" priority="814" operator="equal">
      <formula>"-"</formula>
    </cfRule>
    <cfRule type="cellIs" dxfId="844" priority="815" operator="greaterThan">
      <formula>0</formula>
    </cfRule>
  </conditionalFormatting>
  <conditionalFormatting sqref="E212:E226">
    <cfRule type="cellIs" dxfId="843" priority="811" operator="equal">
      <formula>0</formula>
    </cfRule>
    <cfRule type="cellIs" dxfId="842" priority="812" operator="equal">
      <formula>"ND"</formula>
    </cfRule>
  </conditionalFormatting>
  <conditionalFormatting sqref="E212:E226">
    <cfRule type="cellIs" dxfId="841" priority="808" operator="lessThan">
      <formula>0</formula>
    </cfRule>
    <cfRule type="cellIs" dxfId="840" priority="809" operator="equal">
      <formula>"-"</formula>
    </cfRule>
    <cfRule type="cellIs" dxfId="839" priority="810" operator="greaterThan">
      <formula>0</formula>
    </cfRule>
  </conditionalFormatting>
  <conditionalFormatting sqref="E212:E226">
    <cfRule type="cellIs" dxfId="838" priority="806" operator="equal">
      <formula>0</formula>
    </cfRule>
    <cfRule type="cellIs" dxfId="837" priority="807" operator="equal">
      <formula>"ND"</formula>
    </cfRule>
  </conditionalFormatting>
  <conditionalFormatting sqref="E212:E226">
    <cfRule type="cellIs" dxfId="836" priority="803" operator="lessThan">
      <formula>0</formula>
    </cfRule>
    <cfRule type="cellIs" dxfId="835" priority="804" operator="equal">
      <formula>"-"</formula>
    </cfRule>
    <cfRule type="cellIs" dxfId="834" priority="805" operator="greaterThan">
      <formula>0</formula>
    </cfRule>
  </conditionalFormatting>
  <conditionalFormatting sqref="E212:E226">
    <cfRule type="cellIs" dxfId="833" priority="801" operator="equal">
      <formula>0</formula>
    </cfRule>
    <cfRule type="cellIs" dxfId="832" priority="802" operator="equal">
      <formula>"ND"</formula>
    </cfRule>
  </conditionalFormatting>
  <conditionalFormatting sqref="E212:E226">
    <cfRule type="cellIs" dxfId="831" priority="798" operator="lessThan">
      <formula>0</formula>
    </cfRule>
    <cfRule type="cellIs" dxfId="830" priority="799" operator="equal">
      <formula>"-"</formula>
    </cfRule>
    <cfRule type="cellIs" dxfId="829" priority="800" operator="greaterThan">
      <formula>0</formula>
    </cfRule>
  </conditionalFormatting>
  <conditionalFormatting sqref="E212:E226">
    <cfRule type="cellIs" dxfId="828" priority="796" operator="equal">
      <formula>0</formula>
    </cfRule>
    <cfRule type="cellIs" dxfId="827" priority="797" operator="equal">
      <formula>"ND"</formula>
    </cfRule>
  </conditionalFormatting>
  <conditionalFormatting sqref="E212:E226">
    <cfRule type="cellIs" dxfId="826" priority="793" operator="lessThan">
      <formula>0</formula>
    </cfRule>
    <cfRule type="cellIs" dxfId="825" priority="794" operator="equal">
      <formula>"-"</formula>
    </cfRule>
    <cfRule type="cellIs" dxfId="824" priority="795" operator="greaterThan">
      <formula>0</formula>
    </cfRule>
  </conditionalFormatting>
  <conditionalFormatting sqref="E212:E226">
    <cfRule type="cellIs" dxfId="823" priority="791" operator="equal">
      <formula>0</formula>
    </cfRule>
    <cfRule type="cellIs" dxfId="822" priority="792" operator="equal">
      <formula>"ND"</formula>
    </cfRule>
  </conditionalFormatting>
  <conditionalFormatting sqref="E212:E226">
    <cfRule type="cellIs" dxfId="821" priority="788" operator="lessThan">
      <formula>0</formula>
    </cfRule>
    <cfRule type="cellIs" dxfId="820" priority="789" operator="equal">
      <formula>"-"</formula>
    </cfRule>
    <cfRule type="cellIs" dxfId="819" priority="790" operator="greaterThan">
      <formula>0</formula>
    </cfRule>
  </conditionalFormatting>
  <conditionalFormatting sqref="E212:E226">
    <cfRule type="cellIs" dxfId="818" priority="786" operator="equal">
      <formula>0</formula>
    </cfRule>
    <cfRule type="cellIs" dxfId="817" priority="787" operator="equal">
      <formula>"ND"</formula>
    </cfRule>
  </conditionalFormatting>
  <conditionalFormatting sqref="E212:E226">
    <cfRule type="cellIs" dxfId="816" priority="783" operator="lessThan">
      <formula>0</formula>
    </cfRule>
    <cfRule type="cellIs" dxfId="815" priority="784" operator="equal">
      <formula>"-"</formula>
    </cfRule>
    <cfRule type="cellIs" dxfId="814" priority="785" operator="greaterThan">
      <formula>0</formula>
    </cfRule>
  </conditionalFormatting>
  <conditionalFormatting sqref="E212:E226">
    <cfRule type="cellIs" dxfId="813" priority="781" operator="equal">
      <formula>0</formula>
    </cfRule>
    <cfRule type="cellIs" dxfId="812" priority="782" operator="equal">
      <formula>"ND"</formula>
    </cfRule>
  </conditionalFormatting>
  <conditionalFormatting sqref="E212:E226">
    <cfRule type="cellIs" dxfId="811" priority="778" operator="lessThan">
      <formula>0</formula>
    </cfRule>
    <cfRule type="cellIs" dxfId="810" priority="779" operator="equal">
      <formula>"-"</formula>
    </cfRule>
    <cfRule type="cellIs" dxfId="809" priority="780" operator="greaterThan">
      <formula>0</formula>
    </cfRule>
  </conditionalFormatting>
  <conditionalFormatting sqref="E212:E226">
    <cfRule type="cellIs" dxfId="808" priority="776" operator="equal">
      <formula>0</formula>
    </cfRule>
    <cfRule type="cellIs" dxfId="807" priority="777" operator="equal">
      <formula>"ND"</formula>
    </cfRule>
  </conditionalFormatting>
  <conditionalFormatting sqref="E212:E226">
    <cfRule type="cellIs" dxfId="806" priority="773" operator="lessThan">
      <formula>0</formula>
    </cfRule>
    <cfRule type="cellIs" dxfId="805" priority="774" operator="equal">
      <formula>"-"</formula>
    </cfRule>
    <cfRule type="cellIs" dxfId="804" priority="775" operator="greaterThan">
      <formula>0</formula>
    </cfRule>
  </conditionalFormatting>
  <conditionalFormatting sqref="E212:E226">
    <cfRule type="cellIs" dxfId="803" priority="771" operator="equal">
      <formula>0</formula>
    </cfRule>
    <cfRule type="cellIs" dxfId="802" priority="772" operator="equal">
      <formula>"ND"</formula>
    </cfRule>
  </conditionalFormatting>
  <conditionalFormatting sqref="E212:E226">
    <cfRule type="cellIs" dxfId="801" priority="768" operator="lessThan">
      <formula>0</formula>
    </cfRule>
    <cfRule type="cellIs" dxfId="800" priority="769" operator="equal">
      <formula>"-"</formula>
    </cfRule>
    <cfRule type="cellIs" dxfId="799" priority="770" operator="greaterThan">
      <formula>0</formula>
    </cfRule>
  </conditionalFormatting>
  <conditionalFormatting sqref="E212:E226">
    <cfRule type="cellIs" dxfId="798" priority="766" operator="equal">
      <formula>0</formula>
    </cfRule>
    <cfRule type="cellIs" dxfId="797" priority="767" operator="equal">
      <formula>"ND"</formula>
    </cfRule>
  </conditionalFormatting>
  <conditionalFormatting sqref="E212:E226">
    <cfRule type="cellIs" dxfId="796" priority="763" operator="lessThan">
      <formula>0</formula>
    </cfRule>
    <cfRule type="cellIs" dxfId="795" priority="764" operator="equal">
      <formula>"-"</formula>
    </cfRule>
    <cfRule type="cellIs" dxfId="794" priority="765" operator="greaterThan">
      <formula>0</formula>
    </cfRule>
  </conditionalFormatting>
  <conditionalFormatting sqref="E212:E226">
    <cfRule type="cellIs" dxfId="793" priority="761" operator="equal">
      <formula>0</formula>
    </cfRule>
    <cfRule type="cellIs" dxfId="792" priority="762" operator="equal">
      <formula>"ND"</formula>
    </cfRule>
  </conditionalFormatting>
  <conditionalFormatting sqref="E212:E226">
    <cfRule type="cellIs" dxfId="791" priority="758" operator="lessThan">
      <formula>0</formula>
    </cfRule>
    <cfRule type="cellIs" dxfId="790" priority="759" operator="equal">
      <formula>"-"</formula>
    </cfRule>
    <cfRule type="cellIs" dxfId="789" priority="760" operator="greaterThan">
      <formula>0</formula>
    </cfRule>
  </conditionalFormatting>
  <conditionalFormatting sqref="E212:E226">
    <cfRule type="cellIs" dxfId="788" priority="756" operator="equal">
      <formula>0</formula>
    </cfRule>
    <cfRule type="cellIs" dxfId="787" priority="757" operator="equal">
      <formula>"ND"</formula>
    </cfRule>
  </conditionalFormatting>
  <conditionalFormatting sqref="E212:E226">
    <cfRule type="cellIs" dxfId="786" priority="753" operator="lessThan">
      <formula>0</formula>
    </cfRule>
    <cfRule type="cellIs" dxfId="785" priority="754" operator="equal">
      <formula>"-"</formula>
    </cfRule>
    <cfRule type="cellIs" dxfId="784" priority="755" operator="greaterThan">
      <formula>0</formula>
    </cfRule>
  </conditionalFormatting>
  <conditionalFormatting sqref="E212:E226">
    <cfRule type="cellIs" dxfId="783" priority="751" operator="equal">
      <formula>0</formula>
    </cfRule>
    <cfRule type="cellIs" dxfId="782" priority="752" operator="equal">
      <formula>"ND"</formula>
    </cfRule>
  </conditionalFormatting>
  <conditionalFormatting sqref="E212:E226">
    <cfRule type="cellIs" dxfId="781" priority="748" operator="lessThan">
      <formula>0</formula>
    </cfRule>
    <cfRule type="cellIs" dxfId="780" priority="749" operator="equal">
      <formula>"-"</formula>
    </cfRule>
    <cfRule type="cellIs" dxfId="779" priority="750" operator="greaterThan">
      <formula>0</formula>
    </cfRule>
  </conditionalFormatting>
  <conditionalFormatting sqref="E212:E226">
    <cfRule type="cellIs" dxfId="778" priority="746" operator="equal">
      <formula>0</formula>
    </cfRule>
    <cfRule type="cellIs" dxfId="777" priority="747" operator="equal">
      <formula>"ND"</formula>
    </cfRule>
  </conditionalFormatting>
  <conditionalFormatting sqref="E212:E226">
    <cfRule type="cellIs" dxfId="776" priority="743" operator="lessThan">
      <formula>0</formula>
    </cfRule>
    <cfRule type="cellIs" dxfId="775" priority="744" operator="equal">
      <formula>"-"</formula>
    </cfRule>
    <cfRule type="cellIs" dxfId="774" priority="745" operator="greaterThan">
      <formula>0</formula>
    </cfRule>
  </conditionalFormatting>
  <conditionalFormatting sqref="E212:E226">
    <cfRule type="cellIs" dxfId="773" priority="741" operator="equal">
      <formula>0</formula>
    </cfRule>
    <cfRule type="cellIs" dxfId="772" priority="742" operator="equal">
      <formula>"ND"</formula>
    </cfRule>
  </conditionalFormatting>
  <conditionalFormatting sqref="E212:E226">
    <cfRule type="cellIs" dxfId="771" priority="738" operator="lessThan">
      <formula>0</formula>
    </cfRule>
    <cfRule type="cellIs" dxfId="770" priority="739" operator="equal">
      <formula>"-"</formula>
    </cfRule>
    <cfRule type="cellIs" dxfId="769" priority="740" operator="greaterThan">
      <formula>0</formula>
    </cfRule>
  </conditionalFormatting>
  <conditionalFormatting sqref="E212:E226">
    <cfRule type="cellIs" dxfId="768" priority="736" operator="equal">
      <formula>0</formula>
    </cfRule>
    <cfRule type="cellIs" dxfId="767" priority="737" operator="equal">
      <formula>"ND"</formula>
    </cfRule>
  </conditionalFormatting>
  <conditionalFormatting sqref="E212:E226">
    <cfRule type="cellIs" dxfId="766" priority="733" operator="lessThan">
      <formula>0</formula>
    </cfRule>
    <cfRule type="cellIs" dxfId="765" priority="734" operator="equal">
      <formula>"-"</formula>
    </cfRule>
    <cfRule type="cellIs" dxfId="764" priority="735" operator="greaterThan">
      <formula>0</formula>
    </cfRule>
  </conditionalFormatting>
  <conditionalFormatting sqref="E212:E226">
    <cfRule type="cellIs" dxfId="763" priority="731" operator="equal">
      <formula>0</formula>
    </cfRule>
    <cfRule type="cellIs" dxfId="762" priority="732" operator="equal">
      <formula>"ND"</formula>
    </cfRule>
  </conditionalFormatting>
  <conditionalFormatting sqref="E212:E226">
    <cfRule type="cellIs" dxfId="761" priority="728" operator="lessThan">
      <formula>0</formula>
    </cfRule>
    <cfRule type="cellIs" dxfId="760" priority="729" operator="equal">
      <formula>"-"</formula>
    </cfRule>
    <cfRule type="cellIs" dxfId="759" priority="730" operator="greaterThan">
      <formula>0</formula>
    </cfRule>
  </conditionalFormatting>
  <conditionalFormatting sqref="E212:E226">
    <cfRule type="cellIs" dxfId="758" priority="726" operator="equal">
      <formula>0</formula>
    </cfRule>
    <cfRule type="cellIs" dxfId="757" priority="727" operator="equal">
      <formula>"ND"</formula>
    </cfRule>
  </conditionalFormatting>
  <conditionalFormatting sqref="E212:E226">
    <cfRule type="cellIs" dxfId="756" priority="723" operator="lessThan">
      <formula>0</formula>
    </cfRule>
    <cfRule type="cellIs" dxfId="755" priority="724" operator="equal">
      <formula>"-"</formula>
    </cfRule>
    <cfRule type="cellIs" dxfId="754" priority="725" operator="greaterThan">
      <formula>0</formula>
    </cfRule>
  </conditionalFormatting>
  <conditionalFormatting sqref="E212:E226">
    <cfRule type="cellIs" dxfId="753" priority="721" operator="equal">
      <formula>0</formula>
    </cfRule>
    <cfRule type="cellIs" dxfId="752" priority="722" operator="equal">
      <formula>"ND"</formula>
    </cfRule>
  </conditionalFormatting>
  <conditionalFormatting sqref="E212:E226">
    <cfRule type="cellIs" dxfId="751" priority="718" operator="lessThan">
      <formula>0</formula>
    </cfRule>
    <cfRule type="cellIs" dxfId="750" priority="719" operator="equal">
      <formula>"-"</formula>
    </cfRule>
    <cfRule type="cellIs" dxfId="749" priority="720" operator="greaterThan">
      <formula>0</formula>
    </cfRule>
  </conditionalFormatting>
  <conditionalFormatting sqref="E212:E226">
    <cfRule type="cellIs" dxfId="748" priority="716" operator="equal">
      <formula>0</formula>
    </cfRule>
    <cfRule type="cellIs" dxfId="747" priority="717" operator="equal">
      <formula>"ND"</formula>
    </cfRule>
  </conditionalFormatting>
  <conditionalFormatting sqref="E212:E226">
    <cfRule type="cellIs" dxfId="746" priority="713" operator="lessThan">
      <formula>0</formula>
    </cfRule>
    <cfRule type="cellIs" dxfId="745" priority="714" operator="equal">
      <formula>"-"</formula>
    </cfRule>
    <cfRule type="cellIs" dxfId="744" priority="715" operator="greaterThan">
      <formula>0</formula>
    </cfRule>
  </conditionalFormatting>
  <conditionalFormatting sqref="E212:E226">
    <cfRule type="cellIs" dxfId="743" priority="711" operator="equal">
      <formula>0</formula>
    </cfRule>
    <cfRule type="cellIs" dxfId="742" priority="712" operator="equal">
      <formula>"ND"</formula>
    </cfRule>
  </conditionalFormatting>
  <conditionalFormatting sqref="E212:E226">
    <cfRule type="cellIs" dxfId="741" priority="708" operator="lessThan">
      <formula>0</formula>
    </cfRule>
    <cfRule type="cellIs" dxfId="740" priority="709" operator="equal">
      <formula>"-"</formula>
    </cfRule>
    <cfRule type="cellIs" dxfId="739" priority="710" operator="greaterThan">
      <formula>0</formula>
    </cfRule>
  </conditionalFormatting>
  <conditionalFormatting sqref="E212:E226">
    <cfRule type="cellIs" dxfId="738" priority="706" operator="equal">
      <formula>0</formula>
    </cfRule>
    <cfRule type="cellIs" dxfId="737" priority="707" operator="equal">
      <formula>"ND"</formula>
    </cfRule>
  </conditionalFormatting>
  <conditionalFormatting sqref="E212:E226">
    <cfRule type="cellIs" dxfId="736" priority="703" operator="lessThan">
      <formula>0</formula>
    </cfRule>
    <cfRule type="cellIs" dxfId="735" priority="704" operator="equal">
      <formula>"-"</formula>
    </cfRule>
    <cfRule type="cellIs" dxfId="734" priority="705" operator="greaterThan">
      <formula>0</formula>
    </cfRule>
  </conditionalFormatting>
  <conditionalFormatting sqref="E212:E226">
    <cfRule type="cellIs" dxfId="733" priority="701" operator="equal">
      <formula>0</formula>
    </cfRule>
    <cfRule type="cellIs" dxfId="732" priority="702" operator="equal">
      <formula>"ND"</formula>
    </cfRule>
  </conditionalFormatting>
  <conditionalFormatting sqref="E227:E241">
    <cfRule type="cellIs" dxfId="731" priority="698" operator="lessThan">
      <formula>0</formula>
    </cfRule>
    <cfRule type="cellIs" dxfId="730" priority="699" operator="equal">
      <formula>"-"</formula>
    </cfRule>
    <cfRule type="cellIs" dxfId="729" priority="700" operator="greaterThan">
      <formula>0</formula>
    </cfRule>
  </conditionalFormatting>
  <conditionalFormatting sqref="E227:E241">
    <cfRule type="cellIs" dxfId="728" priority="696" operator="equal">
      <formula>0</formula>
    </cfRule>
    <cfRule type="cellIs" dxfId="727" priority="697" operator="equal">
      <formula>"ND"</formula>
    </cfRule>
  </conditionalFormatting>
  <conditionalFormatting sqref="E227:E241">
    <cfRule type="cellIs" dxfId="726" priority="693" operator="lessThan">
      <formula>0</formula>
    </cfRule>
    <cfRule type="cellIs" dxfId="725" priority="694" operator="equal">
      <formula>"-"</formula>
    </cfRule>
    <cfRule type="cellIs" dxfId="724" priority="695" operator="greaterThan">
      <formula>0</formula>
    </cfRule>
  </conditionalFormatting>
  <conditionalFormatting sqref="E227:E241">
    <cfRule type="cellIs" dxfId="723" priority="691" operator="equal">
      <formula>0</formula>
    </cfRule>
    <cfRule type="cellIs" dxfId="722" priority="692" operator="equal">
      <formula>"ND"</formula>
    </cfRule>
  </conditionalFormatting>
  <conditionalFormatting sqref="E227:E241">
    <cfRule type="cellIs" dxfId="721" priority="688" operator="lessThan">
      <formula>0</formula>
    </cfRule>
    <cfRule type="cellIs" dxfId="720" priority="689" operator="equal">
      <formula>"-"</formula>
    </cfRule>
    <cfRule type="cellIs" dxfId="719" priority="690" operator="greaterThan">
      <formula>0</formula>
    </cfRule>
  </conditionalFormatting>
  <conditionalFormatting sqref="E227:E241">
    <cfRule type="cellIs" dxfId="718" priority="686" operator="equal">
      <formula>0</formula>
    </cfRule>
    <cfRule type="cellIs" dxfId="717" priority="687" operator="equal">
      <formula>"ND"</formula>
    </cfRule>
  </conditionalFormatting>
  <conditionalFormatting sqref="E227:E241">
    <cfRule type="cellIs" dxfId="716" priority="683" operator="lessThan">
      <formula>0</formula>
    </cfRule>
    <cfRule type="cellIs" dxfId="715" priority="684" operator="equal">
      <formula>"-"</formula>
    </cfRule>
    <cfRule type="cellIs" dxfId="714" priority="685" operator="greaterThan">
      <formula>0</formula>
    </cfRule>
  </conditionalFormatting>
  <conditionalFormatting sqref="E227:E241">
    <cfRule type="cellIs" dxfId="713" priority="681" operator="equal">
      <formula>0</formula>
    </cfRule>
    <cfRule type="cellIs" dxfId="712" priority="682" operator="equal">
      <formula>"ND"</formula>
    </cfRule>
  </conditionalFormatting>
  <conditionalFormatting sqref="E227:E241">
    <cfRule type="cellIs" dxfId="711" priority="678" operator="lessThan">
      <formula>0</formula>
    </cfRule>
    <cfRule type="cellIs" dxfId="710" priority="679" operator="equal">
      <formula>"-"</formula>
    </cfRule>
    <cfRule type="cellIs" dxfId="709" priority="680" operator="greaterThan">
      <formula>0</formula>
    </cfRule>
  </conditionalFormatting>
  <conditionalFormatting sqref="E227:E241">
    <cfRule type="cellIs" dxfId="708" priority="676" operator="equal">
      <formula>0</formula>
    </cfRule>
    <cfRule type="cellIs" dxfId="707" priority="677" operator="equal">
      <formula>"ND"</formula>
    </cfRule>
  </conditionalFormatting>
  <conditionalFormatting sqref="E227:E241">
    <cfRule type="cellIs" dxfId="706" priority="673" operator="lessThan">
      <formula>0</formula>
    </cfRule>
    <cfRule type="cellIs" dxfId="705" priority="674" operator="equal">
      <formula>"-"</formula>
    </cfRule>
    <cfRule type="cellIs" dxfId="704" priority="675" operator="greaterThan">
      <formula>0</formula>
    </cfRule>
  </conditionalFormatting>
  <conditionalFormatting sqref="E227:E241">
    <cfRule type="cellIs" dxfId="703" priority="671" operator="equal">
      <formula>0</formula>
    </cfRule>
    <cfRule type="cellIs" dxfId="702" priority="672" operator="equal">
      <formula>"ND"</formula>
    </cfRule>
  </conditionalFormatting>
  <conditionalFormatting sqref="E227:E241">
    <cfRule type="cellIs" dxfId="701" priority="668" operator="lessThan">
      <formula>0</formula>
    </cfRule>
    <cfRule type="cellIs" dxfId="700" priority="669" operator="equal">
      <formula>"-"</formula>
    </cfRule>
    <cfRule type="cellIs" dxfId="699" priority="670" operator="greaterThan">
      <formula>0</formula>
    </cfRule>
  </conditionalFormatting>
  <conditionalFormatting sqref="E227:E241">
    <cfRule type="cellIs" dxfId="698" priority="666" operator="equal">
      <formula>0</formula>
    </cfRule>
    <cfRule type="cellIs" dxfId="697" priority="667" operator="equal">
      <formula>"ND"</formula>
    </cfRule>
  </conditionalFormatting>
  <conditionalFormatting sqref="E227:E241">
    <cfRule type="cellIs" dxfId="696" priority="663" operator="lessThan">
      <formula>0</formula>
    </cfRule>
    <cfRule type="cellIs" dxfId="695" priority="664" operator="equal">
      <formula>"-"</formula>
    </cfRule>
    <cfRule type="cellIs" dxfId="694" priority="665" operator="greaterThan">
      <formula>0</formula>
    </cfRule>
  </conditionalFormatting>
  <conditionalFormatting sqref="E227:E241">
    <cfRule type="cellIs" dxfId="693" priority="661" operator="equal">
      <formula>0</formula>
    </cfRule>
    <cfRule type="cellIs" dxfId="692" priority="662" operator="equal">
      <formula>"ND"</formula>
    </cfRule>
  </conditionalFormatting>
  <conditionalFormatting sqref="E227:E241">
    <cfRule type="cellIs" dxfId="691" priority="658" operator="lessThan">
      <formula>0</formula>
    </cfRule>
    <cfRule type="cellIs" dxfId="690" priority="659" operator="equal">
      <formula>"-"</formula>
    </cfRule>
    <cfRule type="cellIs" dxfId="689" priority="660" operator="greaterThan">
      <formula>0</formula>
    </cfRule>
  </conditionalFormatting>
  <conditionalFormatting sqref="E227:E241">
    <cfRule type="cellIs" dxfId="688" priority="656" operator="equal">
      <formula>0</formula>
    </cfRule>
    <cfRule type="cellIs" dxfId="687" priority="657" operator="equal">
      <formula>"ND"</formula>
    </cfRule>
  </conditionalFormatting>
  <conditionalFormatting sqref="E227:E241">
    <cfRule type="cellIs" dxfId="686" priority="653" operator="lessThan">
      <formula>0</formula>
    </cfRule>
    <cfRule type="cellIs" dxfId="685" priority="654" operator="equal">
      <formula>"-"</formula>
    </cfRule>
    <cfRule type="cellIs" dxfId="684" priority="655" operator="greaterThan">
      <formula>0</formula>
    </cfRule>
  </conditionalFormatting>
  <conditionalFormatting sqref="E227:E241">
    <cfRule type="cellIs" dxfId="683" priority="651" operator="equal">
      <formula>0</formula>
    </cfRule>
    <cfRule type="cellIs" dxfId="682" priority="652" operator="equal">
      <formula>"ND"</formula>
    </cfRule>
  </conditionalFormatting>
  <conditionalFormatting sqref="E227:E241">
    <cfRule type="cellIs" dxfId="681" priority="648" operator="lessThan">
      <formula>0</formula>
    </cfRule>
    <cfRule type="cellIs" dxfId="680" priority="649" operator="equal">
      <formula>"-"</formula>
    </cfRule>
    <cfRule type="cellIs" dxfId="679" priority="650" operator="greaterThan">
      <formula>0</formula>
    </cfRule>
  </conditionalFormatting>
  <conditionalFormatting sqref="E227:E241">
    <cfRule type="cellIs" dxfId="678" priority="646" operator="equal">
      <formula>0</formula>
    </cfRule>
    <cfRule type="cellIs" dxfId="677" priority="647" operator="equal">
      <formula>"ND"</formula>
    </cfRule>
  </conditionalFormatting>
  <conditionalFormatting sqref="E227:E241">
    <cfRule type="cellIs" dxfId="676" priority="643" operator="lessThan">
      <formula>0</formula>
    </cfRule>
    <cfRule type="cellIs" dxfId="675" priority="644" operator="equal">
      <formula>"-"</formula>
    </cfRule>
    <cfRule type="cellIs" dxfId="674" priority="645" operator="greaterThan">
      <formula>0</formula>
    </cfRule>
  </conditionalFormatting>
  <conditionalFormatting sqref="E227:E241">
    <cfRule type="cellIs" dxfId="673" priority="641" operator="equal">
      <formula>0</formula>
    </cfRule>
    <cfRule type="cellIs" dxfId="672" priority="642" operator="equal">
      <formula>"ND"</formula>
    </cfRule>
  </conditionalFormatting>
  <conditionalFormatting sqref="E227:E241">
    <cfRule type="cellIs" dxfId="671" priority="638" operator="lessThan">
      <formula>0</formula>
    </cfRule>
    <cfRule type="cellIs" dxfId="670" priority="639" operator="equal">
      <formula>"-"</formula>
    </cfRule>
    <cfRule type="cellIs" dxfId="669" priority="640" operator="greaterThan">
      <formula>0</formula>
    </cfRule>
  </conditionalFormatting>
  <conditionalFormatting sqref="E227:E241">
    <cfRule type="cellIs" dxfId="668" priority="636" operator="equal">
      <formula>0</formula>
    </cfRule>
    <cfRule type="cellIs" dxfId="667" priority="637" operator="equal">
      <formula>"ND"</formula>
    </cfRule>
  </conditionalFormatting>
  <conditionalFormatting sqref="E227:E241">
    <cfRule type="cellIs" dxfId="666" priority="633" operator="lessThan">
      <formula>0</formula>
    </cfRule>
    <cfRule type="cellIs" dxfId="665" priority="634" operator="equal">
      <formula>"-"</formula>
    </cfRule>
    <cfRule type="cellIs" dxfId="664" priority="635" operator="greaterThan">
      <formula>0</formula>
    </cfRule>
  </conditionalFormatting>
  <conditionalFormatting sqref="E227:E241">
    <cfRule type="cellIs" dxfId="663" priority="631" operator="equal">
      <formula>0</formula>
    </cfRule>
    <cfRule type="cellIs" dxfId="662" priority="632" operator="equal">
      <formula>"ND"</formula>
    </cfRule>
  </conditionalFormatting>
  <conditionalFormatting sqref="E227:E241">
    <cfRule type="cellIs" dxfId="661" priority="628" operator="lessThan">
      <formula>0</formula>
    </cfRule>
    <cfRule type="cellIs" dxfId="660" priority="629" operator="equal">
      <formula>"-"</formula>
    </cfRule>
    <cfRule type="cellIs" dxfId="659" priority="630" operator="greaterThan">
      <formula>0</formula>
    </cfRule>
  </conditionalFormatting>
  <conditionalFormatting sqref="E227:E241">
    <cfRule type="cellIs" dxfId="658" priority="626" operator="equal">
      <formula>0</formula>
    </cfRule>
    <cfRule type="cellIs" dxfId="657" priority="627" operator="equal">
      <formula>"ND"</formula>
    </cfRule>
  </conditionalFormatting>
  <conditionalFormatting sqref="E227:E241">
    <cfRule type="cellIs" dxfId="656" priority="623" operator="lessThan">
      <formula>0</formula>
    </cfRule>
    <cfRule type="cellIs" dxfId="655" priority="624" operator="equal">
      <formula>"-"</formula>
    </cfRule>
    <cfRule type="cellIs" dxfId="654" priority="625" operator="greaterThan">
      <formula>0</formula>
    </cfRule>
  </conditionalFormatting>
  <conditionalFormatting sqref="E227:E241">
    <cfRule type="cellIs" dxfId="653" priority="621" operator="equal">
      <formula>0</formula>
    </cfRule>
    <cfRule type="cellIs" dxfId="652" priority="622" operator="equal">
      <formula>"ND"</formula>
    </cfRule>
  </conditionalFormatting>
  <conditionalFormatting sqref="E227:E241">
    <cfRule type="cellIs" dxfId="651" priority="618" operator="lessThan">
      <formula>0</formula>
    </cfRule>
    <cfRule type="cellIs" dxfId="650" priority="619" operator="equal">
      <formula>"-"</formula>
    </cfRule>
    <cfRule type="cellIs" dxfId="649" priority="620" operator="greaterThan">
      <formula>0</formula>
    </cfRule>
  </conditionalFormatting>
  <conditionalFormatting sqref="E227:E241">
    <cfRule type="cellIs" dxfId="648" priority="616" operator="equal">
      <formula>0</formula>
    </cfRule>
    <cfRule type="cellIs" dxfId="647" priority="617" operator="equal">
      <formula>"ND"</formula>
    </cfRule>
  </conditionalFormatting>
  <conditionalFormatting sqref="E227:E241">
    <cfRule type="cellIs" dxfId="646" priority="613" operator="lessThan">
      <formula>0</formula>
    </cfRule>
    <cfRule type="cellIs" dxfId="645" priority="614" operator="equal">
      <formula>"-"</formula>
    </cfRule>
    <cfRule type="cellIs" dxfId="644" priority="615" operator="greaterThan">
      <formula>0</formula>
    </cfRule>
  </conditionalFormatting>
  <conditionalFormatting sqref="E227:E241">
    <cfRule type="cellIs" dxfId="643" priority="611" operator="equal">
      <formula>0</formula>
    </cfRule>
    <cfRule type="cellIs" dxfId="642" priority="612" operator="equal">
      <formula>"ND"</formula>
    </cfRule>
  </conditionalFormatting>
  <conditionalFormatting sqref="E227:E241">
    <cfRule type="cellIs" dxfId="641" priority="608" operator="lessThan">
      <formula>0</formula>
    </cfRule>
    <cfRule type="cellIs" dxfId="640" priority="609" operator="equal">
      <formula>"-"</formula>
    </cfRule>
    <cfRule type="cellIs" dxfId="639" priority="610" operator="greaterThan">
      <formula>0</formula>
    </cfRule>
  </conditionalFormatting>
  <conditionalFormatting sqref="E227:E241">
    <cfRule type="cellIs" dxfId="638" priority="606" operator="equal">
      <formula>0</formula>
    </cfRule>
    <cfRule type="cellIs" dxfId="637" priority="607" operator="equal">
      <formula>"ND"</formula>
    </cfRule>
  </conditionalFormatting>
  <conditionalFormatting sqref="E227:E241">
    <cfRule type="cellIs" dxfId="636" priority="603" operator="lessThan">
      <formula>0</formula>
    </cfRule>
    <cfRule type="cellIs" dxfId="635" priority="604" operator="equal">
      <formula>"-"</formula>
    </cfRule>
    <cfRule type="cellIs" dxfId="634" priority="605" operator="greaterThan">
      <formula>0</formula>
    </cfRule>
  </conditionalFormatting>
  <conditionalFormatting sqref="E227:E241">
    <cfRule type="cellIs" dxfId="633" priority="601" operator="equal">
      <formula>0</formula>
    </cfRule>
    <cfRule type="cellIs" dxfId="632" priority="602" operator="equal">
      <formula>"ND"</formula>
    </cfRule>
  </conditionalFormatting>
  <conditionalFormatting sqref="E227:E241">
    <cfRule type="cellIs" dxfId="631" priority="598" operator="lessThan">
      <formula>0</formula>
    </cfRule>
    <cfRule type="cellIs" dxfId="630" priority="599" operator="equal">
      <formula>"-"</formula>
    </cfRule>
    <cfRule type="cellIs" dxfId="629" priority="600" operator="greaterThan">
      <formula>0</formula>
    </cfRule>
  </conditionalFormatting>
  <conditionalFormatting sqref="E227:E241">
    <cfRule type="cellIs" dxfId="628" priority="596" operator="equal">
      <formula>0</formula>
    </cfRule>
    <cfRule type="cellIs" dxfId="627" priority="597" operator="equal">
      <formula>"ND"</formula>
    </cfRule>
  </conditionalFormatting>
  <conditionalFormatting sqref="E227:E241">
    <cfRule type="cellIs" dxfId="626" priority="593" operator="lessThan">
      <formula>0</formula>
    </cfRule>
    <cfRule type="cellIs" dxfId="625" priority="594" operator="equal">
      <formula>"-"</formula>
    </cfRule>
    <cfRule type="cellIs" dxfId="624" priority="595" operator="greaterThan">
      <formula>0</formula>
    </cfRule>
  </conditionalFormatting>
  <conditionalFormatting sqref="E227:E241">
    <cfRule type="cellIs" dxfId="623" priority="591" operator="equal">
      <formula>0</formula>
    </cfRule>
    <cfRule type="cellIs" dxfId="622" priority="592" operator="equal">
      <formula>"ND"</formula>
    </cfRule>
  </conditionalFormatting>
  <conditionalFormatting sqref="E227:E241">
    <cfRule type="cellIs" dxfId="621" priority="588" operator="lessThan">
      <formula>0</formula>
    </cfRule>
    <cfRule type="cellIs" dxfId="620" priority="589" operator="equal">
      <formula>"-"</formula>
    </cfRule>
    <cfRule type="cellIs" dxfId="619" priority="590" operator="greaterThan">
      <formula>0</formula>
    </cfRule>
  </conditionalFormatting>
  <conditionalFormatting sqref="E227:E241">
    <cfRule type="cellIs" dxfId="618" priority="586" operator="equal">
      <formula>0</formula>
    </cfRule>
    <cfRule type="cellIs" dxfId="617" priority="587" operator="equal">
      <formula>"ND"</formula>
    </cfRule>
  </conditionalFormatting>
  <conditionalFormatting sqref="E227:E241">
    <cfRule type="cellIs" dxfId="616" priority="583" operator="lessThan">
      <formula>0</formula>
    </cfRule>
    <cfRule type="cellIs" dxfId="615" priority="584" operator="equal">
      <formula>"-"</formula>
    </cfRule>
    <cfRule type="cellIs" dxfId="614" priority="585" operator="greaterThan">
      <formula>0</formula>
    </cfRule>
  </conditionalFormatting>
  <conditionalFormatting sqref="E227:E241">
    <cfRule type="cellIs" dxfId="613" priority="581" operator="equal">
      <formula>0</formula>
    </cfRule>
    <cfRule type="cellIs" dxfId="612" priority="582" operator="equal">
      <formula>"ND"</formula>
    </cfRule>
  </conditionalFormatting>
  <conditionalFormatting sqref="E227:E241">
    <cfRule type="cellIs" dxfId="611" priority="578" operator="lessThan">
      <formula>0</formula>
    </cfRule>
    <cfRule type="cellIs" dxfId="610" priority="579" operator="equal">
      <formula>"-"</formula>
    </cfRule>
    <cfRule type="cellIs" dxfId="609" priority="580" operator="greaterThan">
      <formula>0</formula>
    </cfRule>
  </conditionalFormatting>
  <conditionalFormatting sqref="E227:E241">
    <cfRule type="cellIs" dxfId="608" priority="576" operator="equal">
      <formula>0</formula>
    </cfRule>
    <cfRule type="cellIs" dxfId="607" priority="577" operator="equal">
      <formula>"ND"</formula>
    </cfRule>
  </conditionalFormatting>
  <conditionalFormatting sqref="E227:E241">
    <cfRule type="cellIs" dxfId="606" priority="573" operator="lessThan">
      <formula>0</formula>
    </cfRule>
    <cfRule type="cellIs" dxfId="605" priority="574" operator="equal">
      <formula>"-"</formula>
    </cfRule>
    <cfRule type="cellIs" dxfId="604" priority="575" operator="greaterThan">
      <formula>0</formula>
    </cfRule>
  </conditionalFormatting>
  <conditionalFormatting sqref="E227:E241">
    <cfRule type="cellIs" dxfId="603" priority="571" operator="equal">
      <formula>0</formula>
    </cfRule>
    <cfRule type="cellIs" dxfId="602" priority="572" operator="equal">
      <formula>"ND"</formula>
    </cfRule>
  </conditionalFormatting>
  <conditionalFormatting sqref="E242:E256">
    <cfRule type="cellIs" dxfId="601" priority="568" operator="lessThan">
      <formula>0</formula>
    </cfRule>
    <cfRule type="cellIs" dxfId="600" priority="569" operator="equal">
      <formula>"-"</formula>
    </cfRule>
    <cfRule type="cellIs" dxfId="599" priority="570" operator="greaterThan">
      <formula>0</formula>
    </cfRule>
  </conditionalFormatting>
  <conditionalFormatting sqref="E242:E256">
    <cfRule type="cellIs" dxfId="598" priority="566" operator="equal">
      <formula>0</formula>
    </cfRule>
    <cfRule type="cellIs" dxfId="597" priority="567" operator="equal">
      <formula>"ND"</formula>
    </cfRule>
  </conditionalFormatting>
  <conditionalFormatting sqref="E242:E256">
    <cfRule type="cellIs" dxfId="596" priority="563" operator="lessThan">
      <formula>0</formula>
    </cfRule>
    <cfRule type="cellIs" dxfId="595" priority="564" operator="equal">
      <formula>"-"</formula>
    </cfRule>
    <cfRule type="cellIs" dxfId="594" priority="565" operator="greaterThan">
      <formula>0</formula>
    </cfRule>
  </conditionalFormatting>
  <conditionalFormatting sqref="E242:E256">
    <cfRule type="cellIs" dxfId="593" priority="561" operator="equal">
      <formula>0</formula>
    </cfRule>
    <cfRule type="cellIs" dxfId="592" priority="562" operator="equal">
      <formula>"ND"</formula>
    </cfRule>
  </conditionalFormatting>
  <conditionalFormatting sqref="E242:E256">
    <cfRule type="cellIs" dxfId="591" priority="558" operator="lessThan">
      <formula>0</formula>
    </cfRule>
    <cfRule type="cellIs" dxfId="590" priority="559" operator="equal">
      <formula>"-"</formula>
    </cfRule>
    <cfRule type="cellIs" dxfId="589" priority="560" operator="greaterThan">
      <formula>0</formula>
    </cfRule>
  </conditionalFormatting>
  <conditionalFormatting sqref="E242:E256">
    <cfRule type="cellIs" dxfId="588" priority="556" operator="equal">
      <formula>0</formula>
    </cfRule>
    <cfRule type="cellIs" dxfId="587" priority="557" operator="equal">
      <formula>"ND"</formula>
    </cfRule>
  </conditionalFormatting>
  <conditionalFormatting sqref="E242:E256">
    <cfRule type="cellIs" dxfId="586" priority="553" operator="lessThan">
      <formula>0</formula>
    </cfRule>
    <cfRule type="cellIs" dxfId="585" priority="554" operator="equal">
      <formula>"-"</formula>
    </cfRule>
    <cfRule type="cellIs" dxfId="584" priority="555" operator="greaterThan">
      <formula>0</formula>
    </cfRule>
  </conditionalFormatting>
  <conditionalFormatting sqref="E242:E256">
    <cfRule type="cellIs" dxfId="583" priority="551" operator="equal">
      <formula>0</formula>
    </cfRule>
    <cfRule type="cellIs" dxfId="582" priority="552" operator="equal">
      <formula>"ND"</formula>
    </cfRule>
  </conditionalFormatting>
  <conditionalFormatting sqref="E242:E256">
    <cfRule type="cellIs" dxfId="581" priority="548" operator="lessThan">
      <formula>0</formula>
    </cfRule>
    <cfRule type="cellIs" dxfId="580" priority="549" operator="equal">
      <formula>"-"</formula>
    </cfRule>
    <cfRule type="cellIs" dxfId="579" priority="550" operator="greaterThan">
      <formula>0</formula>
    </cfRule>
  </conditionalFormatting>
  <conditionalFormatting sqref="E242:E256">
    <cfRule type="cellIs" dxfId="578" priority="546" operator="equal">
      <formula>0</formula>
    </cfRule>
    <cfRule type="cellIs" dxfId="577" priority="547" operator="equal">
      <formula>"ND"</formula>
    </cfRule>
  </conditionalFormatting>
  <conditionalFormatting sqref="E242:E256">
    <cfRule type="cellIs" dxfId="576" priority="543" operator="lessThan">
      <formula>0</formula>
    </cfRule>
    <cfRule type="cellIs" dxfId="575" priority="544" operator="equal">
      <formula>"-"</formula>
    </cfRule>
    <cfRule type="cellIs" dxfId="574" priority="545" operator="greaterThan">
      <formula>0</formula>
    </cfRule>
  </conditionalFormatting>
  <conditionalFormatting sqref="E242:E256">
    <cfRule type="cellIs" dxfId="573" priority="541" operator="equal">
      <formula>0</formula>
    </cfRule>
    <cfRule type="cellIs" dxfId="572" priority="542" operator="equal">
      <formula>"ND"</formula>
    </cfRule>
  </conditionalFormatting>
  <conditionalFormatting sqref="E242:E256">
    <cfRule type="cellIs" dxfId="571" priority="538" operator="lessThan">
      <formula>0</formula>
    </cfRule>
    <cfRule type="cellIs" dxfId="570" priority="539" operator="equal">
      <formula>"-"</formula>
    </cfRule>
    <cfRule type="cellIs" dxfId="569" priority="540" operator="greaterThan">
      <formula>0</formula>
    </cfRule>
  </conditionalFormatting>
  <conditionalFormatting sqref="E242:E256">
    <cfRule type="cellIs" dxfId="568" priority="536" operator="equal">
      <formula>0</formula>
    </cfRule>
    <cfRule type="cellIs" dxfId="567" priority="537" operator="equal">
      <formula>"ND"</formula>
    </cfRule>
  </conditionalFormatting>
  <conditionalFormatting sqref="E242:E256">
    <cfRule type="cellIs" dxfId="566" priority="533" operator="lessThan">
      <formula>0</formula>
    </cfRule>
    <cfRule type="cellIs" dxfId="565" priority="534" operator="equal">
      <formula>"-"</formula>
    </cfRule>
    <cfRule type="cellIs" dxfId="564" priority="535" operator="greaterThan">
      <formula>0</formula>
    </cfRule>
  </conditionalFormatting>
  <conditionalFormatting sqref="E242:E256">
    <cfRule type="cellIs" dxfId="563" priority="531" operator="equal">
      <formula>0</formula>
    </cfRule>
    <cfRule type="cellIs" dxfId="562" priority="532" operator="equal">
      <formula>"ND"</formula>
    </cfRule>
  </conditionalFormatting>
  <conditionalFormatting sqref="E242:E256">
    <cfRule type="cellIs" dxfId="561" priority="528" operator="lessThan">
      <formula>0</formula>
    </cfRule>
    <cfRule type="cellIs" dxfId="560" priority="529" operator="equal">
      <formula>"-"</formula>
    </cfRule>
    <cfRule type="cellIs" dxfId="559" priority="530" operator="greaterThan">
      <formula>0</formula>
    </cfRule>
  </conditionalFormatting>
  <conditionalFormatting sqref="E242:E256">
    <cfRule type="cellIs" dxfId="558" priority="526" operator="equal">
      <formula>0</formula>
    </cfRule>
    <cfRule type="cellIs" dxfId="557" priority="527" operator="equal">
      <formula>"ND"</formula>
    </cfRule>
  </conditionalFormatting>
  <conditionalFormatting sqref="E242:E256">
    <cfRule type="cellIs" dxfId="556" priority="523" operator="lessThan">
      <formula>0</formula>
    </cfRule>
    <cfRule type="cellIs" dxfId="555" priority="524" operator="equal">
      <formula>"-"</formula>
    </cfRule>
    <cfRule type="cellIs" dxfId="554" priority="525" operator="greaterThan">
      <formula>0</formula>
    </cfRule>
  </conditionalFormatting>
  <conditionalFormatting sqref="E242:E256">
    <cfRule type="cellIs" dxfId="553" priority="521" operator="equal">
      <formula>0</formula>
    </cfRule>
    <cfRule type="cellIs" dxfId="552" priority="522" operator="equal">
      <formula>"ND"</formula>
    </cfRule>
  </conditionalFormatting>
  <conditionalFormatting sqref="E242:E256">
    <cfRule type="cellIs" dxfId="551" priority="518" operator="lessThan">
      <formula>0</formula>
    </cfRule>
    <cfRule type="cellIs" dxfId="550" priority="519" operator="equal">
      <formula>"-"</formula>
    </cfRule>
    <cfRule type="cellIs" dxfId="549" priority="520" operator="greaterThan">
      <formula>0</formula>
    </cfRule>
  </conditionalFormatting>
  <conditionalFormatting sqref="E242:E256">
    <cfRule type="cellIs" dxfId="548" priority="516" operator="equal">
      <formula>0</formula>
    </cfRule>
    <cfRule type="cellIs" dxfId="547" priority="517" operator="equal">
      <formula>"ND"</formula>
    </cfRule>
  </conditionalFormatting>
  <conditionalFormatting sqref="E242:E256">
    <cfRule type="cellIs" dxfId="546" priority="513" operator="lessThan">
      <formula>0</formula>
    </cfRule>
    <cfRule type="cellIs" dxfId="545" priority="514" operator="equal">
      <formula>"-"</formula>
    </cfRule>
    <cfRule type="cellIs" dxfId="544" priority="515" operator="greaterThan">
      <formula>0</formula>
    </cfRule>
  </conditionalFormatting>
  <conditionalFormatting sqref="E242:E256">
    <cfRule type="cellIs" dxfId="543" priority="511" operator="equal">
      <formula>0</formula>
    </cfRule>
    <cfRule type="cellIs" dxfId="542" priority="512" operator="equal">
      <formula>"ND"</formula>
    </cfRule>
  </conditionalFormatting>
  <conditionalFormatting sqref="E242:E256">
    <cfRule type="cellIs" dxfId="541" priority="508" operator="lessThan">
      <formula>0</formula>
    </cfRule>
    <cfRule type="cellIs" dxfId="540" priority="509" operator="equal">
      <formula>"-"</formula>
    </cfRule>
    <cfRule type="cellIs" dxfId="539" priority="510" operator="greaterThan">
      <formula>0</formula>
    </cfRule>
  </conditionalFormatting>
  <conditionalFormatting sqref="E242:E256">
    <cfRule type="cellIs" dxfId="538" priority="506" operator="equal">
      <formula>0</formula>
    </cfRule>
    <cfRule type="cellIs" dxfId="537" priority="507" operator="equal">
      <formula>"ND"</formula>
    </cfRule>
  </conditionalFormatting>
  <conditionalFormatting sqref="E242:E256">
    <cfRule type="cellIs" dxfId="536" priority="503" operator="lessThan">
      <formula>0</formula>
    </cfRule>
    <cfRule type="cellIs" dxfId="535" priority="504" operator="equal">
      <formula>"-"</formula>
    </cfRule>
    <cfRule type="cellIs" dxfId="534" priority="505" operator="greaterThan">
      <formula>0</formula>
    </cfRule>
  </conditionalFormatting>
  <conditionalFormatting sqref="E242:E256">
    <cfRule type="cellIs" dxfId="533" priority="501" operator="equal">
      <formula>0</formula>
    </cfRule>
    <cfRule type="cellIs" dxfId="532" priority="502" operator="equal">
      <formula>"ND"</formula>
    </cfRule>
  </conditionalFormatting>
  <conditionalFormatting sqref="E242:E256">
    <cfRule type="cellIs" dxfId="531" priority="498" operator="lessThan">
      <formula>0</formula>
    </cfRule>
    <cfRule type="cellIs" dxfId="530" priority="499" operator="equal">
      <formula>"-"</formula>
    </cfRule>
    <cfRule type="cellIs" dxfId="529" priority="500" operator="greaterThan">
      <formula>0</formula>
    </cfRule>
  </conditionalFormatting>
  <conditionalFormatting sqref="E242:E256">
    <cfRule type="cellIs" dxfId="528" priority="496" operator="equal">
      <formula>0</formula>
    </cfRule>
    <cfRule type="cellIs" dxfId="527" priority="497" operator="equal">
      <formula>"ND"</formula>
    </cfRule>
  </conditionalFormatting>
  <conditionalFormatting sqref="E242:E256">
    <cfRule type="cellIs" dxfId="526" priority="493" operator="lessThan">
      <formula>0</formula>
    </cfRule>
    <cfRule type="cellIs" dxfId="525" priority="494" operator="equal">
      <formula>"-"</formula>
    </cfRule>
    <cfRule type="cellIs" dxfId="524" priority="495" operator="greaterThan">
      <formula>0</formula>
    </cfRule>
  </conditionalFormatting>
  <conditionalFormatting sqref="E242:E256">
    <cfRule type="cellIs" dxfId="523" priority="491" operator="equal">
      <formula>0</formula>
    </cfRule>
    <cfRule type="cellIs" dxfId="522" priority="492" operator="equal">
      <formula>"ND"</formula>
    </cfRule>
  </conditionalFormatting>
  <conditionalFormatting sqref="E242:E256">
    <cfRule type="cellIs" dxfId="521" priority="488" operator="lessThan">
      <formula>0</formula>
    </cfRule>
    <cfRule type="cellIs" dxfId="520" priority="489" operator="equal">
      <formula>"-"</formula>
    </cfRule>
    <cfRule type="cellIs" dxfId="519" priority="490" operator="greaterThan">
      <formula>0</formula>
    </cfRule>
  </conditionalFormatting>
  <conditionalFormatting sqref="E242:E256">
    <cfRule type="cellIs" dxfId="518" priority="486" operator="equal">
      <formula>0</formula>
    </cfRule>
    <cfRule type="cellIs" dxfId="517" priority="487" operator="equal">
      <formula>"ND"</formula>
    </cfRule>
  </conditionalFormatting>
  <conditionalFormatting sqref="E242:E256">
    <cfRule type="cellIs" dxfId="516" priority="483" operator="lessThan">
      <formula>0</formula>
    </cfRule>
    <cfRule type="cellIs" dxfId="515" priority="484" operator="equal">
      <formula>"-"</formula>
    </cfRule>
    <cfRule type="cellIs" dxfId="514" priority="485" operator="greaterThan">
      <formula>0</formula>
    </cfRule>
  </conditionalFormatting>
  <conditionalFormatting sqref="E242:E256">
    <cfRule type="cellIs" dxfId="513" priority="481" operator="equal">
      <formula>0</formula>
    </cfRule>
    <cfRule type="cellIs" dxfId="512" priority="482" operator="equal">
      <formula>"ND"</formula>
    </cfRule>
  </conditionalFormatting>
  <conditionalFormatting sqref="E242:E256">
    <cfRule type="cellIs" dxfId="511" priority="478" operator="lessThan">
      <formula>0</formula>
    </cfRule>
    <cfRule type="cellIs" dxfId="510" priority="479" operator="equal">
      <formula>"-"</formula>
    </cfRule>
    <cfRule type="cellIs" dxfId="509" priority="480" operator="greaterThan">
      <formula>0</formula>
    </cfRule>
  </conditionalFormatting>
  <conditionalFormatting sqref="E242:E256">
    <cfRule type="cellIs" dxfId="508" priority="476" operator="equal">
      <formula>0</formula>
    </cfRule>
    <cfRule type="cellIs" dxfId="507" priority="477" operator="equal">
      <formula>"ND"</formula>
    </cfRule>
  </conditionalFormatting>
  <conditionalFormatting sqref="E242:E256">
    <cfRule type="cellIs" dxfId="506" priority="473" operator="lessThan">
      <formula>0</formula>
    </cfRule>
    <cfRule type="cellIs" dxfId="505" priority="474" operator="equal">
      <formula>"-"</formula>
    </cfRule>
    <cfRule type="cellIs" dxfId="504" priority="475" operator="greaterThan">
      <formula>0</formula>
    </cfRule>
  </conditionalFormatting>
  <conditionalFormatting sqref="E242:E256">
    <cfRule type="cellIs" dxfId="503" priority="471" operator="equal">
      <formula>0</formula>
    </cfRule>
    <cfRule type="cellIs" dxfId="502" priority="472" operator="equal">
      <formula>"ND"</formula>
    </cfRule>
  </conditionalFormatting>
  <conditionalFormatting sqref="E242:E256">
    <cfRule type="cellIs" dxfId="501" priority="468" operator="lessThan">
      <formula>0</formula>
    </cfRule>
    <cfRule type="cellIs" dxfId="500" priority="469" operator="equal">
      <formula>"-"</formula>
    </cfRule>
    <cfRule type="cellIs" dxfId="499" priority="470" operator="greaterThan">
      <formula>0</formula>
    </cfRule>
  </conditionalFormatting>
  <conditionalFormatting sqref="E242:E256">
    <cfRule type="cellIs" dxfId="498" priority="466" operator="equal">
      <formula>0</formula>
    </cfRule>
    <cfRule type="cellIs" dxfId="497" priority="467" operator="equal">
      <formula>"ND"</formula>
    </cfRule>
  </conditionalFormatting>
  <conditionalFormatting sqref="E242:E256">
    <cfRule type="cellIs" dxfId="496" priority="463" operator="lessThan">
      <formula>0</formula>
    </cfRule>
    <cfRule type="cellIs" dxfId="495" priority="464" operator="equal">
      <formula>"-"</formula>
    </cfRule>
    <cfRule type="cellIs" dxfId="494" priority="465" operator="greaterThan">
      <formula>0</formula>
    </cfRule>
  </conditionalFormatting>
  <conditionalFormatting sqref="E242:E256">
    <cfRule type="cellIs" dxfId="493" priority="461" operator="equal">
      <formula>0</formula>
    </cfRule>
    <cfRule type="cellIs" dxfId="492" priority="462" operator="equal">
      <formula>"ND"</formula>
    </cfRule>
  </conditionalFormatting>
  <conditionalFormatting sqref="E242:E256">
    <cfRule type="cellIs" dxfId="491" priority="458" operator="lessThan">
      <formula>0</formula>
    </cfRule>
    <cfRule type="cellIs" dxfId="490" priority="459" operator="equal">
      <formula>"-"</formula>
    </cfRule>
    <cfRule type="cellIs" dxfId="489" priority="460" operator="greaterThan">
      <formula>0</formula>
    </cfRule>
  </conditionalFormatting>
  <conditionalFormatting sqref="E242:E256">
    <cfRule type="cellIs" dxfId="488" priority="456" operator="equal">
      <formula>0</formula>
    </cfRule>
    <cfRule type="cellIs" dxfId="487" priority="457" operator="equal">
      <formula>"ND"</formula>
    </cfRule>
  </conditionalFormatting>
  <conditionalFormatting sqref="E242:E256">
    <cfRule type="cellIs" dxfId="486" priority="453" operator="lessThan">
      <formula>0</formula>
    </cfRule>
    <cfRule type="cellIs" dxfId="485" priority="454" operator="equal">
      <formula>"-"</formula>
    </cfRule>
    <cfRule type="cellIs" dxfId="484" priority="455" operator="greaterThan">
      <formula>0</formula>
    </cfRule>
  </conditionalFormatting>
  <conditionalFormatting sqref="E242:E256">
    <cfRule type="cellIs" dxfId="483" priority="451" operator="equal">
      <formula>0</formula>
    </cfRule>
    <cfRule type="cellIs" dxfId="482" priority="452" operator="equal">
      <formula>"ND"</formula>
    </cfRule>
  </conditionalFormatting>
  <conditionalFormatting sqref="E242:E256">
    <cfRule type="cellIs" dxfId="481" priority="448" operator="lessThan">
      <formula>0</formula>
    </cfRule>
    <cfRule type="cellIs" dxfId="480" priority="449" operator="equal">
      <formula>"-"</formula>
    </cfRule>
    <cfRule type="cellIs" dxfId="479" priority="450" operator="greaterThan">
      <formula>0</formula>
    </cfRule>
  </conditionalFormatting>
  <conditionalFormatting sqref="E242:E256">
    <cfRule type="cellIs" dxfId="478" priority="446" operator="equal">
      <formula>0</formula>
    </cfRule>
    <cfRule type="cellIs" dxfId="477" priority="447" operator="equal">
      <formula>"ND"</formula>
    </cfRule>
  </conditionalFormatting>
  <conditionalFormatting sqref="E242:E256">
    <cfRule type="cellIs" dxfId="476" priority="443" operator="lessThan">
      <formula>0</formula>
    </cfRule>
    <cfRule type="cellIs" dxfId="475" priority="444" operator="equal">
      <formula>"-"</formula>
    </cfRule>
    <cfRule type="cellIs" dxfId="474" priority="445" operator="greaterThan">
      <formula>0</formula>
    </cfRule>
  </conditionalFormatting>
  <conditionalFormatting sqref="E242:E256">
    <cfRule type="cellIs" dxfId="473" priority="441" operator="equal">
      <formula>0</formula>
    </cfRule>
    <cfRule type="cellIs" dxfId="472" priority="442" operator="equal">
      <formula>"ND"</formula>
    </cfRule>
  </conditionalFormatting>
  <conditionalFormatting sqref="E242:E256">
    <cfRule type="cellIs" dxfId="471" priority="438" operator="lessThan">
      <formula>0</formula>
    </cfRule>
    <cfRule type="cellIs" dxfId="470" priority="439" operator="equal">
      <formula>"-"</formula>
    </cfRule>
    <cfRule type="cellIs" dxfId="469" priority="440" operator="greaterThan">
      <formula>0</formula>
    </cfRule>
  </conditionalFormatting>
  <conditionalFormatting sqref="E242:E256">
    <cfRule type="cellIs" dxfId="468" priority="436" operator="equal">
      <formula>0</formula>
    </cfRule>
    <cfRule type="cellIs" dxfId="467" priority="437" operator="equal">
      <formula>"ND"</formula>
    </cfRule>
  </conditionalFormatting>
  <conditionalFormatting sqref="E257:E271">
    <cfRule type="cellIs" dxfId="466" priority="433" operator="lessThan">
      <formula>0</formula>
    </cfRule>
    <cfRule type="cellIs" dxfId="465" priority="434" operator="equal">
      <formula>"-"</formula>
    </cfRule>
    <cfRule type="cellIs" dxfId="464" priority="435" operator="greaterThan">
      <formula>0</formula>
    </cfRule>
  </conditionalFormatting>
  <conditionalFormatting sqref="E257:E271">
    <cfRule type="cellIs" dxfId="463" priority="431" operator="equal">
      <formula>0</formula>
    </cfRule>
    <cfRule type="cellIs" dxfId="462" priority="432" operator="equal">
      <formula>"ND"</formula>
    </cfRule>
  </conditionalFormatting>
  <conditionalFormatting sqref="E257:E271">
    <cfRule type="cellIs" dxfId="461" priority="428" operator="lessThan">
      <formula>0</formula>
    </cfRule>
    <cfRule type="cellIs" dxfId="460" priority="429" operator="equal">
      <formula>"-"</formula>
    </cfRule>
    <cfRule type="cellIs" dxfId="459" priority="430" operator="greaterThan">
      <formula>0</formula>
    </cfRule>
  </conditionalFormatting>
  <conditionalFormatting sqref="E257:E271">
    <cfRule type="cellIs" dxfId="458" priority="426" operator="equal">
      <formula>0</formula>
    </cfRule>
    <cfRule type="cellIs" dxfId="457" priority="427" operator="equal">
      <formula>"ND"</formula>
    </cfRule>
  </conditionalFormatting>
  <conditionalFormatting sqref="E257:E271">
    <cfRule type="cellIs" dxfId="456" priority="423" operator="lessThan">
      <formula>0</formula>
    </cfRule>
    <cfRule type="cellIs" dxfId="455" priority="424" operator="equal">
      <formula>"-"</formula>
    </cfRule>
    <cfRule type="cellIs" dxfId="454" priority="425" operator="greaterThan">
      <formula>0</formula>
    </cfRule>
  </conditionalFormatting>
  <conditionalFormatting sqref="E257:E271">
    <cfRule type="cellIs" dxfId="453" priority="421" operator="equal">
      <formula>0</formula>
    </cfRule>
    <cfRule type="cellIs" dxfId="452" priority="422" operator="equal">
      <formula>"ND"</formula>
    </cfRule>
  </conditionalFormatting>
  <conditionalFormatting sqref="E257:E271">
    <cfRule type="cellIs" dxfId="451" priority="418" operator="lessThan">
      <formula>0</formula>
    </cfRule>
    <cfRule type="cellIs" dxfId="450" priority="419" operator="equal">
      <formula>"-"</formula>
    </cfRule>
    <cfRule type="cellIs" dxfId="449" priority="420" operator="greaterThan">
      <formula>0</formula>
    </cfRule>
  </conditionalFormatting>
  <conditionalFormatting sqref="E257:E271">
    <cfRule type="cellIs" dxfId="448" priority="416" operator="equal">
      <formula>0</formula>
    </cfRule>
    <cfRule type="cellIs" dxfId="447" priority="417" operator="equal">
      <formula>"ND"</formula>
    </cfRule>
  </conditionalFormatting>
  <conditionalFormatting sqref="E257:E271">
    <cfRule type="cellIs" dxfId="446" priority="413" operator="lessThan">
      <formula>0</formula>
    </cfRule>
    <cfRule type="cellIs" dxfId="445" priority="414" operator="equal">
      <formula>"-"</formula>
    </cfRule>
    <cfRule type="cellIs" dxfId="444" priority="415" operator="greaterThan">
      <formula>0</formula>
    </cfRule>
  </conditionalFormatting>
  <conditionalFormatting sqref="E257:E271">
    <cfRule type="cellIs" dxfId="443" priority="411" operator="equal">
      <formula>0</formula>
    </cfRule>
    <cfRule type="cellIs" dxfId="442" priority="412" operator="equal">
      <formula>"ND"</formula>
    </cfRule>
  </conditionalFormatting>
  <conditionalFormatting sqref="E257:E271">
    <cfRule type="cellIs" dxfId="441" priority="408" operator="lessThan">
      <formula>0</formula>
    </cfRule>
    <cfRule type="cellIs" dxfId="440" priority="409" operator="equal">
      <formula>"-"</formula>
    </cfRule>
    <cfRule type="cellIs" dxfId="439" priority="410" operator="greaterThan">
      <formula>0</formula>
    </cfRule>
  </conditionalFormatting>
  <conditionalFormatting sqref="E257:E271">
    <cfRule type="cellIs" dxfId="438" priority="406" operator="equal">
      <formula>0</formula>
    </cfRule>
    <cfRule type="cellIs" dxfId="437" priority="407" operator="equal">
      <formula>"ND"</formula>
    </cfRule>
  </conditionalFormatting>
  <conditionalFormatting sqref="E257:E271">
    <cfRule type="cellIs" dxfId="436" priority="403" operator="lessThan">
      <formula>0</formula>
    </cfRule>
    <cfRule type="cellIs" dxfId="435" priority="404" operator="equal">
      <formula>"-"</formula>
    </cfRule>
    <cfRule type="cellIs" dxfId="434" priority="405" operator="greaterThan">
      <formula>0</formula>
    </cfRule>
  </conditionalFormatting>
  <conditionalFormatting sqref="E257:E271">
    <cfRule type="cellIs" dxfId="433" priority="401" operator="equal">
      <formula>0</formula>
    </cfRule>
    <cfRule type="cellIs" dxfId="432" priority="402" operator="equal">
      <formula>"ND"</formula>
    </cfRule>
  </conditionalFormatting>
  <conditionalFormatting sqref="E257:E271">
    <cfRule type="cellIs" dxfId="431" priority="398" operator="lessThan">
      <formula>0</formula>
    </cfRule>
    <cfRule type="cellIs" dxfId="430" priority="399" operator="equal">
      <formula>"-"</formula>
    </cfRule>
    <cfRule type="cellIs" dxfId="429" priority="400" operator="greaterThan">
      <formula>0</formula>
    </cfRule>
  </conditionalFormatting>
  <conditionalFormatting sqref="E257:E271">
    <cfRule type="cellIs" dxfId="428" priority="396" operator="equal">
      <formula>0</formula>
    </cfRule>
    <cfRule type="cellIs" dxfId="427" priority="397" operator="equal">
      <formula>"ND"</formula>
    </cfRule>
  </conditionalFormatting>
  <conditionalFormatting sqref="E257:E271">
    <cfRule type="cellIs" dxfId="426" priority="393" operator="lessThan">
      <formula>0</formula>
    </cfRule>
    <cfRule type="cellIs" dxfId="425" priority="394" operator="equal">
      <formula>"-"</formula>
    </cfRule>
    <cfRule type="cellIs" dxfId="424" priority="395" operator="greaterThan">
      <formula>0</formula>
    </cfRule>
  </conditionalFormatting>
  <conditionalFormatting sqref="E257:E271">
    <cfRule type="cellIs" dxfId="423" priority="391" operator="equal">
      <formula>0</formula>
    </cfRule>
    <cfRule type="cellIs" dxfId="422" priority="392" operator="equal">
      <formula>"ND"</formula>
    </cfRule>
  </conditionalFormatting>
  <conditionalFormatting sqref="E257:E271">
    <cfRule type="cellIs" dxfId="421" priority="388" operator="lessThan">
      <formula>0</formula>
    </cfRule>
    <cfRule type="cellIs" dxfId="420" priority="389" operator="equal">
      <formula>"-"</formula>
    </cfRule>
    <cfRule type="cellIs" dxfId="419" priority="390" operator="greaterThan">
      <formula>0</formula>
    </cfRule>
  </conditionalFormatting>
  <conditionalFormatting sqref="E257:E271">
    <cfRule type="cellIs" dxfId="418" priority="386" operator="equal">
      <formula>0</formula>
    </cfRule>
    <cfRule type="cellIs" dxfId="417" priority="387" operator="equal">
      <formula>"ND"</formula>
    </cfRule>
  </conditionalFormatting>
  <conditionalFormatting sqref="E257:E271">
    <cfRule type="cellIs" dxfId="416" priority="383" operator="lessThan">
      <formula>0</formula>
    </cfRule>
    <cfRule type="cellIs" dxfId="415" priority="384" operator="equal">
      <formula>"-"</formula>
    </cfRule>
    <cfRule type="cellIs" dxfId="414" priority="385" operator="greaterThan">
      <formula>0</formula>
    </cfRule>
  </conditionalFormatting>
  <conditionalFormatting sqref="E257:E271">
    <cfRule type="cellIs" dxfId="413" priority="381" operator="equal">
      <formula>0</formula>
    </cfRule>
    <cfRule type="cellIs" dxfId="412" priority="382" operator="equal">
      <formula>"ND"</formula>
    </cfRule>
  </conditionalFormatting>
  <conditionalFormatting sqref="E257:E271">
    <cfRule type="cellIs" dxfId="411" priority="378" operator="lessThan">
      <formula>0</formula>
    </cfRule>
    <cfRule type="cellIs" dxfId="410" priority="379" operator="equal">
      <formula>"-"</formula>
    </cfRule>
    <cfRule type="cellIs" dxfId="409" priority="380" operator="greaterThan">
      <formula>0</formula>
    </cfRule>
  </conditionalFormatting>
  <conditionalFormatting sqref="E257:E271">
    <cfRule type="cellIs" dxfId="408" priority="376" operator="equal">
      <formula>0</formula>
    </cfRule>
    <cfRule type="cellIs" dxfId="407" priority="377" operator="equal">
      <formula>"ND"</formula>
    </cfRule>
  </conditionalFormatting>
  <conditionalFormatting sqref="E257:E271">
    <cfRule type="cellIs" dxfId="406" priority="373" operator="lessThan">
      <formula>0</formula>
    </cfRule>
    <cfRule type="cellIs" dxfId="405" priority="374" operator="equal">
      <formula>"-"</formula>
    </cfRule>
    <cfRule type="cellIs" dxfId="404" priority="375" operator="greaterThan">
      <formula>0</formula>
    </cfRule>
  </conditionalFormatting>
  <conditionalFormatting sqref="E257:E271">
    <cfRule type="cellIs" dxfId="403" priority="371" operator="equal">
      <formula>0</formula>
    </cfRule>
    <cfRule type="cellIs" dxfId="402" priority="372" operator="equal">
      <formula>"ND"</formula>
    </cfRule>
  </conditionalFormatting>
  <conditionalFormatting sqref="E257:E271">
    <cfRule type="cellIs" dxfId="401" priority="368" operator="lessThan">
      <formula>0</formula>
    </cfRule>
    <cfRule type="cellIs" dxfId="400" priority="369" operator="equal">
      <formula>"-"</formula>
    </cfRule>
    <cfRule type="cellIs" dxfId="399" priority="370" operator="greaterThan">
      <formula>0</formula>
    </cfRule>
  </conditionalFormatting>
  <conditionalFormatting sqref="E257:E271">
    <cfRule type="cellIs" dxfId="398" priority="366" operator="equal">
      <formula>0</formula>
    </cfRule>
    <cfRule type="cellIs" dxfId="397" priority="367" operator="equal">
      <formula>"ND"</formula>
    </cfRule>
  </conditionalFormatting>
  <conditionalFormatting sqref="E257:E271">
    <cfRule type="cellIs" dxfId="396" priority="363" operator="lessThan">
      <formula>0</formula>
    </cfRule>
    <cfRule type="cellIs" dxfId="395" priority="364" operator="equal">
      <formula>"-"</formula>
    </cfRule>
    <cfRule type="cellIs" dxfId="394" priority="365" operator="greaterThan">
      <formula>0</formula>
    </cfRule>
  </conditionalFormatting>
  <conditionalFormatting sqref="E257:E271">
    <cfRule type="cellIs" dxfId="393" priority="361" operator="equal">
      <formula>0</formula>
    </cfRule>
    <cfRule type="cellIs" dxfId="392" priority="362" operator="equal">
      <formula>"ND"</formula>
    </cfRule>
  </conditionalFormatting>
  <conditionalFormatting sqref="E257:E271">
    <cfRule type="cellIs" dxfId="391" priority="358" operator="lessThan">
      <formula>0</formula>
    </cfRule>
    <cfRule type="cellIs" dxfId="390" priority="359" operator="equal">
      <formula>"-"</formula>
    </cfRule>
    <cfRule type="cellIs" dxfId="389" priority="360" operator="greaterThan">
      <formula>0</formula>
    </cfRule>
  </conditionalFormatting>
  <conditionalFormatting sqref="E257:E271">
    <cfRule type="cellIs" dxfId="388" priority="356" operator="equal">
      <formula>0</formula>
    </cfRule>
    <cfRule type="cellIs" dxfId="387" priority="357" operator="equal">
      <formula>"ND"</formula>
    </cfRule>
  </conditionalFormatting>
  <conditionalFormatting sqref="E257:E271">
    <cfRule type="cellIs" dxfId="386" priority="353" operator="lessThan">
      <formula>0</formula>
    </cfRule>
    <cfRule type="cellIs" dxfId="385" priority="354" operator="equal">
      <formula>"-"</formula>
    </cfRule>
    <cfRule type="cellIs" dxfId="384" priority="355" operator="greaterThan">
      <formula>0</formula>
    </cfRule>
  </conditionalFormatting>
  <conditionalFormatting sqref="E257:E271">
    <cfRule type="cellIs" dxfId="383" priority="351" operator="equal">
      <formula>0</formula>
    </cfRule>
    <cfRule type="cellIs" dxfId="382" priority="352" operator="equal">
      <formula>"ND"</formula>
    </cfRule>
  </conditionalFormatting>
  <conditionalFormatting sqref="E257:E271">
    <cfRule type="cellIs" dxfId="381" priority="348" operator="lessThan">
      <formula>0</formula>
    </cfRule>
    <cfRule type="cellIs" dxfId="380" priority="349" operator="equal">
      <formula>"-"</formula>
    </cfRule>
    <cfRule type="cellIs" dxfId="379" priority="350" operator="greaterThan">
      <formula>0</formula>
    </cfRule>
  </conditionalFormatting>
  <conditionalFormatting sqref="E257:E271">
    <cfRule type="cellIs" dxfId="378" priority="346" operator="equal">
      <formula>0</formula>
    </cfRule>
    <cfRule type="cellIs" dxfId="377" priority="347" operator="equal">
      <formula>"ND"</formula>
    </cfRule>
  </conditionalFormatting>
  <conditionalFormatting sqref="E257:E271">
    <cfRule type="cellIs" dxfId="376" priority="343" operator="lessThan">
      <formula>0</formula>
    </cfRule>
    <cfRule type="cellIs" dxfId="375" priority="344" operator="equal">
      <formula>"-"</formula>
    </cfRule>
    <cfRule type="cellIs" dxfId="374" priority="345" operator="greaterThan">
      <formula>0</formula>
    </cfRule>
  </conditionalFormatting>
  <conditionalFormatting sqref="E257:E271">
    <cfRule type="cellIs" dxfId="373" priority="341" operator="equal">
      <formula>0</formula>
    </cfRule>
    <cfRule type="cellIs" dxfId="372" priority="342" operator="equal">
      <formula>"ND"</formula>
    </cfRule>
  </conditionalFormatting>
  <conditionalFormatting sqref="E257:E271">
    <cfRule type="cellIs" dxfId="371" priority="338" operator="lessThan">
      <formula>0</formula>
    </cfRule>
    <cfRule type="cellIs" dxfId="370" priority="339" operator="equal">
      <formula>"-"</formula>
    </cfRule>
    <cfRule type="cellIs" dxfId="369" priority="340" operator="greaterThan">
      <formula>0</formula>
    </cfRule>
  </conditionalFormatting>
  <conditionalFormatting sqref="E257:E271">
    <cfRule type="cellIs" dxfId="368" priority="336" operator="equal">
      <formula>0</formula>
    </cfRule>
    <cfRule type="cellIs" dxfId="367" priority="337" operator="equal">
      <formula>"ND"</formula>
    </cfRule>
  </conditionalFormatting>
  <conditionalFormatting sqref="E257:E271">
    <cfRule type="cellIs" dxfId="366" priority="333" operator="lessThan">
      <formula>0</formula>
    </cfRule>
    <cfRule type="cellIs" dxfId="365" priority="334" operator="equal">
      <formula>"-"</formula>
    </cfRule>
    <cfRule type="cellIs" dxfId="364" priority="335" operator="greaterThan">
      <formula>0</formula>
    </cfRule>
  </conditionalFormatting>
  <conditionalFormatting sqref="E257:E271">
    <cfRule type="cellIs" dxfId="363" priority="331" operator="equal">
      <formula>0</formula>
    </cfRule>
    <cfRule type="cellIs" dxfId="362" priority="332" operator="equal">
      <formula>"ND"</formula>
    </cfRule>
  </conditionalFormatting>
  <conditionalFormatting sqref="E257:E271">
    <cfRule type="cellIs" dxfId="361" priority="328" operator="lessThan">
      <formula>0</formula>
    </cfRule>
    <cfRule type="cellIs" dxfId="360" priority="329" operator="equal">
      <formula>"-"</formula>
    </cfRule>
    <cfRule type="cellIs" dxfId="359" priority="330" operator="greaterThan">
      <formula>0</formula>
    </cfRule>
  </conditionalFormatting>
  <conditionalFormatting sqref="E257:E271">
    <cfRule type="cellIs" dxfId="358" priority="326" operator="equal">
      <formula>0</formula>
    </cfRule>
    <cfRule type="cellIs" dxfId="357" priority="327" operator="equal">
      <formula>"ND"</formula>
    </cfRule>
  </conditionalFormatting>
  <conditionalFormatting sqref="E257:E271">
    <cfRule type="cellIs" dxfId="356" priority="323" operator="lessThan">
      <formula>0</formula>
    </cfRule>
    <cfRule type="cellIs" dxfId="355" priority="324" operator="equal">
      <formula>"-"</formula>
    </cfRule>
    <cfRule type="cellIs" dxfId="354" priority="325" operator="greaterThan">
      <formula>0</formula>
    </cfRule>
  </conditionalFormatting>
  <conditionalFormatting sqref="E257:E271">
    <cfRule type="cellIs" dxfId="353" priority="321" operator="equal">
      <formula>0</formula>
    </cfRule>
    <cfRule type="cellIs" dxfId="352" priority="322" operator="equal">
      <formula>"ND"</formula>
    </cfRule>
  </conditionalFormatting>
  <conditionalFormatting sqref="E257:E271">
    <cfRule type="cellIs" dxfId="351" priority="318" operator="lessThan">
      <formula>0</formula>
    </cfRule>
    <cfRule type="cellIs" dxfId="350" priority="319" operator="equal">
      <formula>"-"</formula>
    </cfRule>
    <cfRule type="cellIs" dxfId="349" priority="320" operator="greaterThan">
      <formula>0</formula>
    </cfRule>
  </conditionalFormatting>
  <conditionalFormatting sqref="E257:E271">
    <cfRule type="cellIs" dxfId="348" priority="316" operator="equal">
      <formula>0</formula>
    </cfRule>
    <cfRule type="cellIs" dxfId="347" priority="317" operator="equal">
      <formula>"ND"</formula>
    </cfRule>
  </conditionalFormatting>
  <conditionalFormatting sqref="E257:E271">
    <cfRule type="cellIs" dxfId="346" priority="313" operator="lessThan">
      <formula>0</formula>
    </cfRule>
    <cfRule type="cellIs" dxfId="345" priority="314" operator="equal">
      <formula>"-"</formula>
    </cfRule>
    <cfRule type="cellIs" dxfId="344" priority="315" operator="greaterThan">
      <formula>0</formula>
    </cfRule>
  </conditionalFormatting>
  <conditionalFormatting sqref="E257:E271">
    <cfRule type="cellIs" dxfId="343" priority="311" operator="equal">
      <formula>0</formula>
    </cfRule>
    <cfRule type="cellIs" dxfId="342" priority="312" operator="equal">
      <formula>"ND"</formula>
    </cfRule>
  </conditionalFormatting>
  <conditionalFormatting sqref="E257:E271">
    <cfRule type="cellIs" dxfId="341" priority="308" operator="lessThan">
      <formula>0</formula>
    </cfRule>
    <cfRule type="cellIs" dxfId="340" priority="309" operator="equal">
      <formula>"-"</formula>
    </cfRule>
    <cfRule type="cellIs" dxfId="339" priority="310" operator="greaterThan">
      <formula>0</formula>
    </cfRule>
  </conditionalFormatting>
  <conditionalFormatting sqref="E257:E271">
    <cfRule type="cellIs" dxfId="338" priority="306" operator="equal">
      <formula>0</formula>
    </cfRule>
    <cfRule type="cellIs" dxfId="337" priority="307" operator="equal">
      <formula>"ND"</formula>
    </cfRule>
  </conditionalFormatting>
  <conditionalFormatting sqref="E257:E271">
    <cfRule type="cellIs" dxfId="336" priority="303" operator="lessThan">
      <formula>0</formula>
    </cfRule>
    <cfRule type="cellIs" dxfId="335" priority="304" operator="equal">
      <formula>"-"</formula>
    </cfRule>
    <cfRule type="cellIs" dxfId="334" priority="305" operator="greaterThan">
      <formula>0</formula>
    </cfRule>
  </conditionalFormatting>
  <conditionalFormatting sqref="E257:E271">
    <cfRule type="cellIs" dxfId="333" priority="301" operator="equal">
      <formula>0</formula>
    </cfRule>
    <cfRule type="cellIs" dxfId="332" priority="302" operator="equal">
      <formula>"ND"</formula>
    </cfRule>
  </conditionalFormatting>
  <conditionalFormatting sqref="E257:E271">
    <cfRule type="cellIs" dxfId="331" priority="298" operator="lessThan">
      <formula>0</formula>
    </cfRule>
    <cfRule type="cellIs" dxfId="330" priority="299" operator="equal">
      <formula>"-"</formula>
    </cfRule>
    <cfRule type="cellIs" dxfId="329" priority="300" operator="greaterThan">
      <formula>0</formula>
    </cfRule>
  </conditionalFormatting>
  <conditionalFormatting sqref="E257:E271">
    <cfRule type="cellIs" dxfId="328" priority="296" operator="equal">
      <formula>0</formula>
    </cfRule>
    <cfRule type="cellIs" dxfId="327" priority="297" operator="equal">
      <formula>"ND"</formula>
    </cfRule>
  </conditionalFormatting>
  <conditionalFormatting sqref="E272:E286">
    <cfRule type="cellIs" dxfId="326" priority="293" operator="lessThan">
      <formula>0</formula>
    </cfRule>
    <cfRule type="cellIs" dxfId="325" priority="294" operator="equal">
      <formula>"-"</formula>
    </cfRule>
    <cfRule type="cellIs" dxfId="324" priority="295" operator="greaterThan">
      <formula>0</formula>
    </cfRule>
  </conditionalFormatting>
  <conditionalFormatting sqref="E272:E286">
    <cfRule type="cellIs" dxfId="323" priority="291" operator="equal">
      <formula>0</formula>
    </cfRule>
    <cfRule type="cellIs" dxfId="322" priority="292" operator="equal">
      <formula>"ND"</formula>
    </cfRule>
  </conditionalFormatting>
  <conditionalFormatting sqref="E272:E286">
    <cfRule type="cellIs" dxfId="321" priority="288" operator="lessThan">
      <formula>0</formula>
    </cfRule>
    <cfRule type="cellIs" dxfId="320" priority="289" operator="equal">
      <formula>"-"</formula>
    </cfRule>
    <cfRule type="cellIs" dxfId="319" priority="290" operator="greaterThan">
      <formula>0</formula>
    </cfRule>
  </conditionalFormatting>
  <conditionalFormatting sqref="E272:E286">
    <cfRule type="cellIs" dxfId="318" priority="286" operator="equal">
      <formula>0</formula>
    </cfRule>
    <cfRule type="cellIs" dxfId="317" priority="287" operator="equal">
      <formula>"ND"</formula>
    </cfRule>
  </conditionalFormatting>
  <conditionalFormatting sqref="E272:E286">
    <cfRule type="cellIs" dxfId="316" priority="283" operator="lessThan">
      <formula>0</formula>
    </cfRule>
    <cfRule type="cellIs" dxfId="315" priority="284" operator="equal">
      <formula>"-"</formula>
    </cfRule>
    <cfRule type="cellIs" dxfId="314" priority="285" operator="greaterThan">
      <formula>0</formula>
    </cfRule>
  </conditionalFormatting>
  <conditionalFormatting sqref="E272:E286">
    <cfRule type="cellIs" dxfId="313" priority="281" operator="equal">
      <formula>0</formula>
    </cfRule>
    <cfRule type="cellIs" dxfId="312" priority="282" operator="equal">
      <formula>"ND"</formula>
    </cfRule>
  </conditionalFormatting>
  <conditionalFormatting sqref="E272:E286">
    <cfRule type="cellIs" dxfId="311" priority="278" operator="lessThan">
      <formula>0</formula>
    </cfRule>
    <cfRule type="cellIs" dxfId="310" priority="279" operator="equal">
      <formula>"-"</formula>
    </cfRule>
    <cfRule type="cellIs" dxfId="309" priority="280" operator="greaterThan">
      <formula>0</formula>
    </cfRule>
  </conditionalFormatting>
  <conditionalFormatting sqref="E272:E286">
    <cfRule type="cellIs" dxfId="308" priority="276" operator="equal">
      <formula>0</formula>
    </cfRule>
    <cfRule type="cellIs" dxfId="307" priority="277" operator="equal">
      <formula>"ND"</formula>
    </cfRule>
  </conditionalFormatting>
  <conditionalFormatting sqref="E272:E286">
    <cfRule type="cellIs" dxfId="306" priority="273" operator="lessThan">
      <formula>0</formula>
    </cfRule>
    <cfRule type="cellIs" dxfId="305" priority="274" operator="equal">
      <formula>"-"</formula>
    </cfRule>
    <cfRule type="cellIs" dxfId="304" priority="275" operator="greaterThan">
      <formula>0</formula>
    </cfRule>
  </conditionalFormatting>
  <conditionalFormatting sqref="E272:E286">
    <cfRule type="cellIs" dxfId="303" priority="271" operator="equal">
      <formula>0</formula>
    </cfRule>
    <cfRule type="cellIs" dxfId="302" priority="272" operator="equal">
      <formula>"ND"</formula>
    </cfRule>
  </conditionalFormatting>
  <conditionalFormatting sqref="E272:E286">
    <cfRule type="cellIs" dxfId="301" priority="268" operator="lessThan">
      <formula>0</formula>
    </cfRule>
    <cfRule type="cellIs" dxfId="300" priority="269" operator="equal">
      <formula>"-"</formula>
    </cfRule>
    <cfRule type="cellIs" dxfId="299" priority="270" operator="greaterThan">
      <formula>0</formula>
    </cfRule>
  </conditionalFormatting>
  <conditionalFormatting sqref="E272:E286">
    <cfRule type="cellIs" dxfId="298" priority="266" operator="equal">
      <formula>0</formula>
    </cfRule>
    <cfRule type="cellIs" dxfId="297" priority="267" operator="equal">
      <formula>"ND"</formula>
    </cfRule>
  </conditionalFormatting>
  <conditionalFormatting sqref="E272:E286">
    <cfRule type="cellIs" dxfId="296" priority="263" operator="lessThan">
      <formula>0</formula>
    </cfRule>
    <cfRule type="cellIs" dxfId="295" priority="264" operator="equal">
      <formula>"-"</formula>
    </cfRule>
    <cfRule type="cellIs" dxfId="294" priority="265" operator="greaterThan">
      <formula>0</formula>
    </cfRule>
  </conditionalFormatting>
  <conditionalFormatting sqref="E272:E286">
    <cfRule type="cellIs" dxfId="293" priority="261" operator="equal">
      <formula>0</formula>
    </cfRule>
    <cfRule type="cellIs" dxfId="292" priority="262" operator="equal">
      <formula>"ND"</formula>
    </cfRule>
  </conditionalFormatting>
  <conditionalFormatting sqref="E272:E286">
    <cfRule type="cellIs" dxfId="291" priority="258" operator="lessThan">
      <formula>0</formula>
    </cfRule>
    <cfRule type="cellIs" dxfId="290" priority="259" operator="equal">
      <formula>"-"</formula>
    </cfRule>
    <cfRule type="cellIs" dxfId="289" priority="260" operator="greaterThan">
      <formula>0</formula>
    </cfRule>
  </conditionalFormatting>
  <conditionalFormatting sqref="E272:E286">
    <cfRule type="cellIs" dxfId="288" priority="256" operator="equal">
      <formula>0</formula>
    </cfRule>
    <cfRule type="cellIs" dxfId="287" priority="257" operator="equal">
      <formula>"ND"</formula>
    </cfRule>
  </conditionalFormatting>
  <conditionalFormatting sqref="E272:E286">
    <cfRule type="cellIs" dxfId="286" priority="253" operator="lessThan">
      <formula>0</formula>
    </cfRule>
    <cfRule type="cellIs" dxfId="285" priority="254" operator="equal">
      <formula>"-"</formula>
    </cfRule>
    <cfRule type="cellIs" dxfId="284" priority="255" operator="greaterThan">
      <formula>0</formula>
    </cfRule>
  </conditionalFormatting>
  <conditionalFormatting sqref="E272:E286">
    <cfRule type="cellIs" dxfId="283" priority="251" operator="equal">
      <formula>0</formula>
    </cfRule>
    <cfRule type="cellIs" dxfId="282" priority="252" operator="equal">
      <formula>"ND"</formula>
    </cfRule>
  </conditionalFormatting>
  <conditionalFormatting sqref="E272:E286">
    <cfRule type="cellIs" dxfId="281" priority="248" operator="lessThan">
      <formula>0</formula>
    </cfRule>
    <cfRule type="cellIs" dxfId="280" priority="249" operator="equal">
      <formula>"-"</formula>
    </cfRule>
    <cfRule type="cellIs" dxfId="279" priority="250" operator="greaterThan">
      <formula>0</formula>
    </cfRule>
  </conditionalFormatting>
  <conditionalFormatting sqref="E272:E286">
    <cfRule type="cellIs" dxfId="278" priority="246" operator="equal">
      <formula>0</formula>
    </cfRule>
    <cfRule type="cellIs" dxfId="277" priority="247" operator="equal">
      <formula>"ND"</formula>
    </cfRule>
  </conditionalFormatting>
  <conditionalFormatting sqref="E272:E286">
    <cfRule type="cellIs" dxfId="276" priority="243" operator="lessThan">
      <formula>0</formula>
    </cfRule>
    <cfRule type="cellIs" dxfId="275" priority="244" operator="equal">
      <formula>"-"</formula>
    </cfRule>
    <cfRule type="cellIs" dxfId="274" priority="245" operator="greaterThan">
      <formula>0</formula>
    </cfRule>
  </conditionalFormatting>
  <conditionalFormatting sqref="E272:E286">
    <cfRule type="cellIs" dxfId="273" priority="241" operator="equal">
      <formula>0</formula>
    </cfRule>
    <cfRule type="cellIs" dxfId="272" priority="242" operator="equal">
      <formula>"ND"</formula>
    </cfRule>
  </conditionalFormatting>
  <conditionalFormatting sqref="E272:E286">
    <cfRule type="cellIs" dxfId="271" priority="238" operator="lessThan">
      <formula>0</formula>
    </cfRule>
    <cfRule type="cellIs" dxfId="270" priority="239" operator="equal">
      <formula>"-"</formula>
    </cfRule>
    <cfRule type="cellIs" dxfId="269" priority="240" operator="greaterThan">
      <formula>0</formula>
    </cfRule>
  </conditionalFormatting>
  <conditionalFormatting sqref="E272:E286">
    <cfRule type="cellIs" dxfId="268" priority="236" operator="equal">
      <formula>0</formula>
    </cfRule>
    <cfRule type="cellIs" dxfId="267" priority="237" operator="equal">
      <formula>"ND"</formula>
    </cfRule>
  </conditionalFormatting>
  <conditionalFormatting sqref="E272:E286">
    <cfRule type="cellIs" dxfId="266" priority="233" operator="lessThan">
      <formula>0</formula>
    </cfRule>
    <cfRule type="cellIs" dxfId="265" priority="234" operator="equal">
      <formula>"-"</formula>
    </cfRule>
    <cfRule type="cellIs" dxfId="264" priority="235" operator="greaterThan">
      <formula>0</formula>
    </cfRule>
  </conditionalFormatting>
  <conditionalFormatting sqref="E272:E286">
    <cfRule type="cellIs" dxfId="263" priority="231" operator="equal">
      <formula>0</formula>
    </cfRule>
    <cfRule type="cellIs" dxfId="262" priority="232" operator="equal">
      <formula>"ND"</formula>
    </cfRule>
  </conditionalFormatting>
  <conditionalFormatting sqref="E272:E286">
    <cfRule type="cellIs" dxfId="261" priority="228" operator="lessThan">
      <formula>0</formula>
    </cfRule>
    <cfRule type="cellIs" dxfId="260" priority="229" operator="equal">
      <formula>"-"</formula>
    </cfRule>
    <cfRule type="cellIs" dxfId="259" priority="230" operator="greaterThan">
      <formula>0</formula>
    </cfRule>
  </conditionalFormatting>
  <conditionalFormatting sqref="E272:E286">
    <cfRule type="cellIs" dxfId="258" priority="226" operator="equal">
      <formula>0</formula>
    </cfRule>
    <cfRule type="cellIs" dxfId="257" priority="227" operator="equal">
      <formula>"ND"</formula>
    </cfRule>
  </conditionalFormatting>
  <conditionalFormatting sqref="E272:E286">
    <cfRule type="cellIs" dxfId="256" priority="223" operator="lessThan">
      <formula>0</formula>
    </cfRule>
    <cfRule type="cellIs" dxfId="255" priority="224" operator="equal">
      <formula>"-"</formula>
    </cfRule>
    <cfRule type="cellIs" dxfId="254" priority="225" operator="greaterThan">
      <formula>0</formula>
    </cfRule>
  </conditionalFormatting>
  <conditionalFormatting sqref="E272:E286">
    <cfRule type="cellIs" dxfId="253" priority="221" operator="equal">
      <formula>0</formula>
    </cfRule>
    <cfRule type="cellIs" dxfId="252" priority="222" operator="equal">
      <formula>"ND"</formula>
    </cfRule>
  </conditionalFormatting>
  <conditionalFormatting sqref="E272:E286">
    <cfRule type="cellIs" dxfId="251" priority="218" operator="lessThan">
      <formula>0</formula>
    </cfRule>
    <cfRule type="cellIs" dxfId="250" priority="219" operator="equal">
      <formula>"-"</formula>
    </cfRule>
    <cfRule type="cellIs" dxfId="249" priority="220" operator="greaterThan">
      <formula>0</formula>
    </cfRule>
  </conditionalFormatting>
  <conditionalFormatting sqref="E272:E286">
    <cfRule type="cellIs" dxfId="248" priority="216" operator="equal">
      <formula>0</formula>
    </cfRule>
    <cfRule type="cellIs" dxfId="247" priority="217" operator="equal">
      <formula>"ND"</formula>
    </cfRule>
  </conditionalFormatting>
  <conditionalFormatting sqref="E272:E286">
    <cfRule type="cellIs" dxfId="246" priority="213" operator="lessThan">
      <formula>0</formula>
    </cfRule>
    <cfRule type="cellIs" dxfId="245" priority="214" operator="equal">
      <formula>"-"</formula>
    </cfRule>
    <cfRule type="cellIs" dxfId="244" priority="215" operator="greaterThan">
      <formula>0</formula>
    </cfRule>
  </conditionalFormatting>
  <conditionalFormatting sqref="E272:E286">
    <cfRule type="cellIs" dxfId="243" priority="211" operator="equal">
      <formula>0</formula>
    </cfRule>
    <cfRule type="cellIs" dxfId="242" priority="212" operator="equal">
      <formula>"ND"</formula>
    </cfRule>
  </conditionalFormatting>
  <conditionalFormatting sqref="E272:E286">
    <cfRule type="cellIs" dxfId="241" priority="208" operator="lessThan">
      <formula>0</formula>
    </cfRule>
    <cfRule type="cellIs" dxfId="240" priority="209" operator="equal">
      <formula>"-"</formula>
    </cfRule>
    <cfRule type="cellIs" dxfId="239" priority="210" operator="greaterThan">
      <formula>0</formula>
    </cfRule>
  </conditionalFormatting>
  <conditionalFormatting sqref="E272:E286">
    <cfRule type="cellIs" dxfId="238" priority="206" operator="equal">
      <formula>0</formula>
    </cfRule>
    <cfRule type="cellIs" dxfId="237" priority="207" operator="equal">
      <formula>"ND"</formula>
    </cfRule>
  </conditionalFormatting>
  <conditionalFormatting sqref="E272:E286">
    <cfRule type="cellIs" dxfId="236" priority="203" operator="lessThan">
      <formula>0</formula>
    </cfRule>
    <cfRule type="cellIs" dxfId="235" priority="204" operator="equal">
      <formula>"-"</formula>
    </cfRule>
    <cfRule type="cellIs" dxfId="234" priority="205" operator="greaterThan">
      <formula>0</formula>
    </cfRule>
  </conditionalFormatting>
  <conditionalFormatting sqref="E272:E286">
    <cfRule type="cellIs" dxfId="233" priority="201" operator="equal">
      <formula>0</formula>
    </cfRule>
    <cfRule type="cellIs" dxfId="232" priority="202" operator="equal">
      <formula>"ND"</formula>
    </cfRule>
  </conditionalFormatting>
  <conditionalFormatting sqref="E272:E286">
    <cfRule type="cellIs" dxfId="231" priority="198" operator="lessThan">
      <formula>0</formula>
    </cfRule>
    <cfRule type="cellIs" dxfId="230" priority="199" operator="equal">
      <formula>"-"</formula>
    </cfRule>
    <cfRule type="cellIs" dxfId="229" priority="200" operator="greaterThan">
      <formula>0</formula>
    </cfRule>
  </conditionalFormatting>
  <conditionalFormatting sqref="E272:E286">
    <cfRule type="cellIs" dxfId="228" priority="196" operator="equal">
      <formula>0</formula>
    </cfRule>
    <cfRule type="cellIs" dxfId="227" priority="197" operator="equal">
      <formula>"ND"</formula>
    </cfRule>
  </conditionalFormatting>
  <conditionalFormatting sqref="E272:E286">
    <cfRule type="cellIs" dxfId="226" priority="193" operator="lessThan">
      <formula>0</formula>
    </cfRule>
    <cfRule type="cellIs" dxfId="225" priority="194" operator="equal">
      <formula>"-"</formula>
    </cfRule>
    <cfRule type="cellIs" dxfId="224" priority="195" operator="greaterThan">
      <formula>0</formula>
    </cfRule>
  </conditionalFormatting>
  <conditionalFormatting sqref="E272:E286">
    <cfRule type="cellIs" dxfId="223" priority="191" operator="equal">
      <formula>0</formula>
    </cfRule>
    <cfRule type="cellIs" dxfId="222" priority="192" operator="equal">
      <formula>"ND"</formula>
    </cfRule>
  </conditionalFormatting>
  <conditionalFormatting sqref="E272:E286">
    <cfRule type="cellIs" dxfId="221" priority="188" operator="lessThan">
      <formula>0</formula>
    </cfRule>
    <cfRule type="cellIs" dxfId="220" priority="189" operator="equal">
      <formula>"-"</formula>
    </cfRule>
    <cfRule type="cellIs" dxfId="219" priority="190" operator="greaterThan">
      <formula>0</formula>
    </cfRule>
  </conditionalFormatting>
  <conditionalFormatting sqref="E272:E286">
    <cfRule type="cellIs" dxfId="218" priority="186" operator="equal">
      <formula>0</formula>
    </cfRule>
    <cfRule type="cellIs" dxfId="217" priority="187" operator="equal">
      <formula>"ND"</formula>
    </cfRule>
  </conditionalFormatting>
  <conditionalFormatting sqref="E272:E286">
    <cfRule type="cellIs" dxfId="216" priority="183" operator="lessThan">
      <formula>0</formula>
    </cfRule>
    <cfRule type="cellIs" dxfId="215" priority="184" operator="equal">
      <formula>"-"</formula>
    </cfRule>
    <cfRule type="cellIs" dxfId="214" priority="185" operator="greaterThan">
      <formula>0</formula>
    </cfRule>
  </conditionalFormatting>
  <conditionalFormatting sqref="E272:E286">
    <cfRule type="cellIs" dxfId="213" priority="181" operator="equal">
      <formula>0</formula>
    </cfRule>
    <cfRule type="cellIs" dxfId="212" priority="182" operator="equal">
      <formula>"ND"</formula>
    </cfRule>
  </conditionalFormatting>
  <conditionalFormatting sqref="E272:E286">
    <cfRule type="cellIs" dxfId="211" priority="178" operator="lessThan">
      <formula>0</formula>
    </cfRule>
    <cfRule type="cellIs" dxfId="210" priority="179" operator="equal">
      <formula>"-"</formula>
    </cfRule>
    <cfRule type="cellIs" dxfId="209" priority="180" operator="greaterThan">
      <formula>0</formula>
    </cfRule>
  </conditionalFormatting>
  <conditionalFormatting sqref="E272:E286">
    <cfRule type="cellIs" dxfId="208" priority="176" operator="equal">
      <formula>0</formula>
    </cfRule>
    <cfRule type="cellIs" dxfId="207" priority="177" operator="equal">
      <formula>"ND"</formula>
    </cfRule>
  </conditionalFormatting>
  <conditionalFormatting sqref="E272:E286">
    <cfRule type="cellIs" dxfId="206" priority="173" operator="lessThan">
      <formula>0</formula>
    </cfRule>
    <cfRule type="cellIs" dxfId="205" priority="174" operator="equal">
      <formula>"-"</formula>
    </cfRule>
    <cfRule type="cellIs" dxfId="204" priority="175" operator="greaterThan">
      <formula>0</formula>
    </cfRule>
  </conditionalFormatting>
  <conditionalFormatting sqref="E272:E286">
    <cfRule type="cellIs" dxfId="203" priority="171" operator="equal">
      <formula>0</formula>
    </cfRule>
    <cfRule type="cellIs" dxfId="202" priority="172" operator="equal">
      <formula>"ND"</formula>
    </cfRule>
  </conditionalFormatting>
  <conditionalFormatting sqref="E272:E286">
    <cfRule type="cellIs" dxfId="201" priority="168" operator="lessThan">
      <formula>0</formula>
    </cfRule>
    <cfRule type="cellIs" dxfId="200" priority="169" operator="equal">
      <formula>"-"</formula>
    </cfRule>
    <cfRule type="cellIs" dxfId="199" priority="170" operator="greaterThan">
      <formula>0</formula>
    </cfRule>
  </conditionalFormatting>
  <conditionalFormatting sqref="E272:E286">
    <cfRule type="cellIs" dxfId="198" priority="166" operator="equal">
      <formula>0</formula>
    </cfRule>
    <cfRule type="cellIs" dxfId="197" priority="167" operator="equal">
      <formula>"ND"</formula>
    </cfRule>
  </conditionalFormatting>
  <conditionalFormatting sqref="E272:E286">
    <cfRule type="cellIs" dxfId="196" priority="163" operator="lessThan">
      <formula>0</formula>
    </cfRule>
    <cfRule type="cellIs" dxfId="195" priority="164" operator="equal">
      <formula>"-"</formula>
    </cfRule>
    <cfRule type="cellIs" dxfId="194" priority="165" operator="greaterThan">
      <formula>0</formula>
    </cfRule>
  </conditionalFormatting>
  <conditionalFormatting sqref="E272:E286">
    <cfRule type="cellIs" dxfId="193" priority="161" operator="equal">
      <formula>0</formula>
    </cfRule>
    <cfRule type="cellIs" dxfId="192" priority="162" operator="equal">
      <formula>"ND"</formula>
    </cfRule>
  </conditionalFormatting>
  <conditionalFormatting sqref="E272:E286">
    <cfRule type="cellIs" dxfId="191" priority="158" operator="lessThan">
      <formula>0</formula>
    </cfRule>
    <cfRule type="cellIs" dxfId="190" priority="159" operator="equal">
      <formula>"-"</formula>
    </cfRule>
    <cfRule type="cellIs" dxfId="189" priority="160" operator="greaterThan">
      <formula>0</formula>
    </cfRule>
  </conditionalFormatting>
  <conditionalFormatting sqref="E272:E286">
    <cfRule type="cellIs" dxfId="188" priority="156" operator="equal">
      <formula>0</formula>
    </cfRule>
    <cfRule type="cellIs" dxfId="187" priority="157" operator="equal">
      <formula>"ND"</formula>
    </cfRule>
  </conditionalFormatting>
  <conditionalFormatting sqref="E272:E286">
    <cfRule type="cellIs" dxfId="186" priority="153" operator="lessThan">
      <formula>0</formula>
    </cfRule>
    <cfRule type="cellIs" dxfId="185" priority="154" operator="equal">
      <formula>"-"</formula>
    </cfRule>
    <cfRule type="cellIs" dxfId="184" priority="155" operator="greaterThan">
      <formula>0</formula>
    </cfRule>
  </conditionalFormatting>
  <conditionalFormatting sqref="E272:E286">
    <cfRule type="cellIs" dxfId="183" priority="151" operator="equal">
      <formula>0</formula>
    </cfRule>
    <cfRule type="cellIs" dxfId="182" priority="152" operator="equal">
      <formula>"ND"</formula>
    </cfRule>
  </conditionalFormatting>
  <conditionalFormatting sqref="E287:E301">
    <cfRule type="cellIs" dxfId="181" priority="148" operator="lessThan">
      <formula>0</formula>
    </cfRule>
    <cfRule type="cellIs" dxfId="180" priority="149" operator="equal">
      <formula>"-"</formula>
    </cfRule>
    <cfRule type="cellIs" dxfId="179" priority="150" operator="greaterThan">
      <formula>0</formula>
    </cfRule>
  </conditionalFormatting>
  <conditionalFormatting sqref="E287:E301">
    <cfRule type="cellIs" dxfId="178" priority="146" operator="equal">
      <formula>0</formula>
    </cfRule>
    <cfRule type="cellIs" dxfId="177" priority="147" operator="equal">
      <formula>"ND"</formula>
    </cfRule>
  </conditionalFormatting>
  <conditionalFormatting sqref="E287:E301">
    <cfRule type="cellIs" dxfId="176" priority="143" operator="lessThan">
      <formula>0</formula>
    </cfRule>
    <cfRule type="cellIs" dxfId="175" priority="144" operator="equal">
      <formula>"-"</formula>
    </cfRule>
    <cfRule type="cellIs" dxfId="174" priority="145" operator="greaterThan">
      <formula>0</formula>
    </cfRule>
  </conditionalFormatting>
  <conditionalFormatting sqref="E287:E301">
    <cfRule type="cellIs" dxfId="173" priority="141" operator="equal">
      <formula>0</formula>
    </cfRule>
    <cfRule type="cellIs" dxfId="172" priority="142" operator="equal">
      <formula>"ND"</formula>
    </cfRule>
  </conditionalFormatting>
  <conditionalFormatting sqref="E287:E301">
    <cfRule type="cellIs" dxfId="171" priority="138" operator="lessThan">
      <formula>0</formula>
    </cfRule>
    <cfRule type="cellIs" dxfId="170" priority="139" operator="equal">
      <formula>"-"</formula>
    </cfRule>
    <cfRule type="cellIs" dxfId="169" priority="140" operator="greaterThan">
      <formula>0</formula>
    </cfRule>
  </conditionalFormatting>
  <conditionalFormatting sqref="E287:E301">
    <cfRule type="cellIs" dxfId="168" priority="136" operator="equal">
      <formula>0</formula>
    </cfRule>
    <cfRule type="cellIs" dxfId="167" priority="137" operator="equal">
      <formula>"ND"</formula>
    </cfRule>
  </conditionalFormatting>
  <conditionalFormatting sqref="E287:E301">
    <cfRule type="cellIs" dxfId="166" priority="133" operator="lessThan">
      <formula>0</formula>
    </cfRule>
    <cfRule type="cellIs" dxfId="165" priority="134" operator="equal">
      <formula>"-"</formula>
    </cfRule>
    <cfRule type="cellIs" dxfId="164" priority="135" operator="greaterThan">
      <formula>0</formula>
    </cfRule>
  </conditionalFormatting>
  <conditionalFormatting sqref="E287:E301">
    <cfRule type="cellIs" dxfId="163" priority="131" operator="equal">
      <formula>0</formula>
    </cfRule>
    <cfRule type="cellIs" dxfId="162" priority="132" operator="equal">
      <formula>"ND"</formula>
    </cfRule>
  </conditionalFormatting>
  <conditionalFormatting sqref="E287:E301">
    <cfRule type="cellIs" dxfId="161" priority="128" operator="lessThan">
      <formula>0</formula>
    </cfRule>
    <cfRule type="cellIs" dxfId="160" priority="129" operator="equal">
      <formula>"-"</formula>
    </cfRule>
    <cfRule type="cellIs" dxfId="159" priority="130" operator="greaterThan">
      <formula>0</formula>
    </cfRule>
  </conditionalFormatting>
  <conditionalFormatting sqref="E287:E301">
    <cfRule type="cellIs" dxfId="158" priority="126" operator="equal">
      <formula>0</formula>
    </cfRule>
    <cfRule type="cellIs" dxfId="157" priority="127" operator="equal">
      <formula>"ND"</formula>
    </cfRule>
  </conditionalFormatting>
  <conditionalFormatting sqref="E287:E301">
    <cfRule type="cellIs" dxfId="156" priority="123" operator="lessThan">
      <formula>0</formula>
    </cfRule>
    <cfRule type="cellIs" dxfId="155" priority="124" operator="equal">
      <formula>"-"</formula>
    </cfRule>
    <cfRule type="cellIs" dxfId="154" priority="125" operator="greaterThan">
      <formula>0</formula>
    </cfRule>
  </conditionalFormatting>
  <conditionalFormatting sqref="E287:E301">
    <cfRule type="cellIs" dxfId="153" priority="121" operator="equal">
      <formula>0</formula>
    </cfRule>
    <cfRule type="cellIs" dxfId="152" priority="122" operator="equal">
      <formula>"ND"</formula>
    </cfRule>
  </conditionalFormatting>
  <conditionalFormatting sqref="E287:E301">
    <cfRule type="cellIs" dxfId="151" priority="118" operator="lessThan">
      <formula>0</formula>
    </cfRule>
    <cfRule type="cellIs" dxfId="150" priority="119" operator="equal">
      <formula>"-"</formula>
    </cfRule>
    <cfRule type="cellIs" dxfId="149" priority="120" operator="greaterThan">
      <formula>0</formula>
    </cfRule>
  </conditionalFormatting>
  <conditionalFormatting sqref="E287:E301">
    <cfRule type="cellIs" dxfId="148" priority="116" operator="equal">
      <formula>0</formula>
    </cfRule>
    <cfRule type="cellIs" dxfId="147" priority="117" operator="equal">
      <formula>"ND"</formula>
    </cfRule>
  </conditionalFormatting>
  <conditionalFormatting sqref="E287:E301">
    <cfRule type="cellIs" dxfId="146" priority="113" operator="lessThan">
      <formula>0</formula>
    </cfRule>
    <cfRule type="cellIs" dxfId="145" priority="114" operator="equal">
      <formula>"-"</formula>
    </cfRule>
    <cfRule type="cellIs" dxfId="144" priority="115" operator="greaterThan">
      <formula>0</formula>
    </cfRule>
  </conditionalFormatting>
  <conditionalFormatting sqref="E287:E301">
    <cfRule type="cellIs" dxfId="143" priority="111" operator="equal">
      <formula>0</formula>
    </cfRule>
    <cfRule type="cellIs" dxfId="142" priority="112" operator="equal">
      <formula>"ND"</formula>
    </cfRule>
  </conditionalFormatting>
  <conditionalFormatting sqref="E287:E301">
    <cfRule type="cellIs" dxfId="141" priority="108" operator="lessThan">
      <formula>0</formula>
    </cfRule>
    <cfRule type="cellIs" dxfId="140" priority="109" operator="equal">
      <formula>"-"</formula>
    </cfRule>
    <cfRule type="cellIs" dxfId="139" priority="110" operator="greaterThan">
      <formula>0</formula>
    </cfRule>
  </conditionalFormatting>
  <conditionalFormatting sqref="E287:E301">
    <cfRule type="cellIs" dxfId="138" priority="106" operator="equal">
      <formula>0</formula>
    </cfRule>
    <cfRule type="cellIs" dxfId="137" priority="107" operator="equal">
      <formula>"ND"</formula>
    </cfRule>
  </conditionalFormatting>
  <conditionalFormatting sqref="E287:E301">
    <cfRule type="cellIs" dxfId="136" priority="103" operator="lessThan">
      <formula>0</formula>
    </cfRule>
    <cfRule type="cellIs" dxfId="135" priority="104" operator="equal">
      <formula>"-"</formula>
    </cfRule>
    <cfRule type="cellIs" dxfId="134" priority="105" operator="greaterThan">
      <formula>0</formula>
    </cfRule>
  </conditionalFormatting>
  <conditionalFormatting sqref="E287:E301">
    <cfRule type="cellIs" dxfId="133" priority="101" operator="equal">
      <formula>0</formula>
    </cfRule>
    <cfRule type="cellIs" dxfId="132" priority="102" operator="equal">
      <formula>"ND"</formula>
    </cfRule>
  </conditionalFormatting>
  <conditionalFormatting sqref="E287:E301">
    <cfRule type="cellIs" dxfId="131" priority="98" operator="lessThan">
      <formula>0</formula>
    </cfRule>
    <cfRule type="cellIs" dxfId="130" priority="99" operator="equal">
      <formula>"-"</formula>
    </cfRule>
    <cfRule type="cellIs" dxfId="129" priority="100" operator="greaterThan">
      <formula>0</formula>
    </cfRule>
  </conditionalFormatting>
  <conditionalFormatting sqref="E287:E301">
    <cfRule type="cellIs" dxfId="128" priority="96" operator="equal">
      <formula>0</formula>
    </cfRule>
    <cfRule type="cellIs" dxfId="127" priority="97" operator="equal">
      <formula>"ND"</formula>
    </cfRule>
  </conditionalFormatting>
  <conditionalFormatting sqref="E287:E301">
    <cfRule type="cellIs" dxfId="126" priority="93" operator="lessThan">
      <formula>0</formula>
    </cfRule>
    <cfRule type="cellIs" dxfId="125" priority="94" operator="equal">
      <formula>"-"</formula>
    </cfRule>
    <cfRule type="cellIs" dxfId="124" priority="95" operator="greaterThan">
      <formula>0</formula>
    </cfRule>
  </conditionalFormatting>
  <conditionalFormatting sqref="E287:E301">
    <cfRule type="cellIs" dxfId="123" priority="91" operator="equal">
      <formula>0</formula>
    </cfRule>
    <cfRule type="cellIs" dxfId="122" priority="92" operator="equal">
      <formula>"ND"</formula>
    </cfRule>
  </conditionalFormatting>
  <conditionalFormatting sqref="E287:E301">
    <cfRule type="cellIs" dxfId="121" priority="88" operator="lessThan">
      <formula>0</formula>
    </cfRule>
    <cfRule type="cellIs" dxfId="120" priority="89" operator="equal">
      <formula>"-"</formula>
    </cfRule>
    <cfRule type="cellIs" dxfId="119" priority="90" operator="greaterThan">
      <formula>0</formula>
    </cfRule>
  </conditionalFormatting>
  <conditionalFormatting sqref="E287:E301">
    <cfRule type="cellIs" dxfId="118" priority="86" operator="equal">
      <formula>0</formula>
    </cfRule>
    <cfRule type="cellIs" dxfId="117" priority="87" operator="equal">
      <formula>"ND"</formula>
    </cfRule>
  </conditionalFormatting>
  <conditionalFormatting sqref="E287:E301">
    <cfRule type="cellIs" dxfId="116" priority="83" operator="lessThan">
      <formula>0</formula>
    </cfRule>
    <cfRule type="cellIs" dxfId="115" priority="84" operator="equal">
      <formula>"-"</formula>
    </cfRule>
    <cfRule type="cellIs" dxfId="114" priority="85" operator="greaterThan">
      <formula>0</formula>
    </cfRule>
  </conditionalFormatting>
  <conditionalFormatting sqref="E287:E301">
    <cfRule type="cellIs" dxfId="113" priority="81" operator="equal">
      <formula>0</formula>
    </cfRule>
    <cfRule type="cellIs" dxfId="112" priority="82" operator="equal">
      <formula>"ND"</formula>
    </cfRule>
  </conditionalFormatting>
  <conditionalFormatting sqref="E287:E301">
    <cfRule type="cellIs" dxfId="111" priority="78" operator="lessThan">
      <formula>0</formula>
    </cfRule>
    <cfRule type="cellIs" dxfId="110" priority="79" operator="equal">
      <formula>"-"</formula>
    </cfRule>
    <cfRule type="cellIs" dxfId="109" priority="80" operator="greaterThan">
      <formula>0</formula>
    </cfRule>
  </conditionalFormatting>
  <conditionalFormatting sqref="E287:E301">
    <cfRule type="cellIs" dxfId="108" priority="76" operator="equal">
      <formula>0</formula>
    </cfRule>
    <cfRule type="cellIs" dxfId="107" priority="77" operator="equal">
      <formula>"ND"</formula>
    </cfRule>
  </conditionalFormatting>
  <conditionalFormatting sqref="E287:E301">
    <cfRule type="cellIs" dxfId="106" priority="73" operator="lessThan">
      <formula>0</formula>
    </cfRule>
    <cfRule type="cellIs" dxfId="105" priority="74" operator="equal">
      <formula>"-"</formula>
    </cfRule>
    <cfRule type="cellIs" dxfId="104" priority="75" operator="greaterThan">
      <formula>0</formula>
    </cfRule>
  </conditionalFormatting>
  <conditionalFormatting sqref="E287:E301">
    <cfRule type="cellIs" dxfId="103" priority="71" operator="equal">
      <formula>0</formula>
    </cfRule>
    <cfRule type="cellIs" dxfId="102" priority="72" operator="equal">
      <formula>"ND"</formula>
    </cfRule>
  </conditionalFormatting>
  <conditionalFormatting sqref="E287:E301">
    <cfRule type="cellIs" dxfId="101" priority="68" operator="lessThan">
      <formula>0</formula>
    </cfRule>
    <cfRule type="cellIs" dxfId="100" priority="69" operator="equal">
      <formula>"-"</formula>
    </cfRule>
    <cfRule type="cellIs" dxfId="99" priority="70" operator="greaterThan">
      <formula>0</formula>
    </cfRule>
  </conditionalFormatting>
  <conditionalFormatting sqref="E287:E301">
    <cfRule type="cellIs" dxfId="98" priority="66" operator="equal">
      <formula>0</formula>
    </cfRule>
    <cfRule type="cellIs" dxfId="97" priority="67" operator="equal">
      <formula>"ND"</formula>
    </cfRule>
  </conditionalFormatting>
  <conditionalFormatting sqref="E287:E301">
    <cfRule type="cellIs" dxfId="96" priority="63" operator="lessThan">
      <formula>0</formula>
    </cfRule>
    <cfRule type="cellIs" dxfId="95" priority="64" operator="equal">
      <formula>"-"</formula>
    </cfRule>
    <cfRule type="cellIs" dxfId="94" priority="65" operator="greaterThan">
      <formula>0</formula>
    </cfRule>
  </conditionalFormatting>
  <conditionalFormatting sqref="E287:E301">
    <cfRule type="cellIs" dxfId="93" priority="61" operator="equal">
      <formula>0</formula>
    </cfRule>
    <cfRule type="cellIs" dxfId="92" priority="62" operator="equal">
      <formula>"ND"</formula>
    </cfRule>
  </conditionalFormatting>
  <conditionalFormatting sqref="E287:E301">
    <cfRule type="cellIs" dxfId="91" priority="58" operator="lessThan">
      <formula>0</formula>
    </cfRule>
    <cfRule type="cellIs" dxfId="90" priority="59" operator="equal">
      <formula>"-"</formula>
    </cfRule>
    <cfRule type="cellIs" dxfId="89" priority="60" operator="greaterThan">
      <formula>0</formula>
    </cfRule>
  </conditionalFormatting>
  <conditionalFormatting sqref="E287:E301">
    <cfRule type="cellIs" dxfId="88" priority="56" operator="equal">
      <formula>0</formula>
    </cfRule>
    <cfRule type="cellIs" dxfId="87" priority="57" operator="equal">
      <formula>"ND"</formula>
    </cfRule>
  </conditionalFormatting>
  <conditionalFormatting sqref="E287:E301">
    <cfRule type="cellIs" dxfId="86" priority="53" operator="lessThan">
      <formula>0</formula>
    </cfRule>
    <cfRule type="cellIs" dxfId="85" priority="54" operator="equal">
      <formula>"-"</formula>
    </cfRule>
    <cfRule type="cellIs" dxfId="84" priority="55" operator="greaterThan">
      <formula>0</formula>
    </cfRule>
  </conditionalFormatting>
  <conditionalFormatting sqref="E287:E301">
    <cfRule type="cellIs" dxfId="83" priority="51" operator="equal">
      <formula>0</formula>
    </cfRule>
    <cfRule type="cellIs" dxfId="82" priority="52" operator="equal">
      <formula>"ND"</formula>
    </cfRule>
  </conditionalFormatting>
  <conditionalFormatting sqref="E287:E301">
    <cfRule type="cellIs" dxfId="81" priority="48" operator="lessThan">
      <formula>0</formula>
    </cfRule>
    <cfRule type="cellIs" dxfId="80" priority="49" operator="equal">
      <formula>"-"</formula>
    </cfRule>
    <cfRule type="cellIs" dxfId="79" priority="50" operator="greaterThan">
      <formula>0</formula>
    </cfRule>
  </conditionalFormatting>
  <conditionalFormatting sqref="E287:E301">
    <cfRule type="cellIs" dxfId="78" priority="46" operator="equal">
      <formula>0</formula>
    </cfRule>
    <cfRule type="cellIs" dxfId="77" priority="47" operator="equal">
      <formula>"ND"</formula>
    </cfRule>
  </conditionalFormatting>
  <conditionalFormatting sqref="E287:E301">
    <cfRule type="cellIs" dxfId="76" priority="43" operator="lessThan">
      <formula>0</formula>
    </cfRule>
    <cfRule type="cellIs" dxfId="75" priority="44" operator="equal">
      <formula>"-"</formula>
    </cfRule>
    <cfRule type="cellIs" dxfId="74" priority="45" operator="greaterThan">
      <formula>0</formula>
    </cfRule>
  </conditionalFormatting>
  <conditionalFormatting sqref="E287:E301">
    <cfRule type="cellIs" dxfId="73" priority="41" operator="equal">
      <formula>0</formula>
    </cfRule>
    <cfRule type="cellIs" dxfId="72" priority="42" operator="equal">
      <formula>"ND"</formula>
    </cfRule>
  </conditionalFormatting>
  <conditionalFormatting sqref="E287:E301">
    <cfRule type="cellIs" dxfId="71" priority="38" operator="lessThan">
      <formula>0</formula>
    </cfRule>
    <cfRule type="cellIs" dxfId="70" priority="39" operator="equal">
      <formula>"-"</formula>
    </cfRule>
    <cfRule type="cellIs" dxfId="69" priority="40" operator="greaterThan">
      <formula>0</formula>
    </cfRule>
  </conditionalFormatting>
  <conditionalFormatting sqref="E287:E301">
    <cfRule type="cellIs" dxfId="68" priority="36" operator="equal">
      <formula>0</formula>
    </cfRule>
    <cfRule type="cellIs" dxfId="67" priority="37" operator="equal">
      <formula>"ND"</formula>
    </cfRule>
  </conditionalFormatting>
  <conditionalFormatting sqref="E287:E301">
    <cfRule type="cellIs" dxfId="66" priority="33" operator="lessThan">
      <formula>0</formula>
    </cfRule>
    <cfRule type="cellIs" dxfId="65" priority="34" operator="equal">
      <formula>"-"</formula>
    </cfRule>
    <cfRule type="cellIs" dxfId="64" priority="35" operator="greaterThan">
      <formula>0</formula>
    </cfRule>
  </conditionalFormatting>
  <conditionalFormatting sqref="E287:E301">
    <cfRule type="cellIs" dxfId="63" priority="31" operator="equal">
      <formula>0</formula>
    </cfRule>
    <cfRule type="cellIs" dxfId="62" priority="32" operator="equal">
      <formula>"ND"</formula>
    </cfRule>
  </conditionalFormatting>
  <conditionalFormatting sqref="E287:E301">
    <cfRule type="cellIs" dxfId="61" priority="28" operator="lessThan">
      <formula>0</formula>
    </cfRule>
    <cfRule type="cellIs" dxfId="60" priority="29" operator="equal">
      <formula>"-"</formula>
    </cfRule>
    <cfRule type="cellIs" dxfId="59" priority="30" operator="greaterThan">
      <formula>0</formula>
    </cfRule>
  </conditionalFormatting>
  <conditionalFormatting sqref="E287:E301">
    <cfRule type="cellIs" dxfId="58" priority="26" operator="equal">
      <formula>0</formula>
    </cfRule>
    <cfRule type="cellIs" dxfId="57" priority="27" operator="equal">
      <formula>"ND"</formula>
    </cfRule>
  </conditionalFormatting>
  <conditionalFormatting sqref="E287:E301">
    <cfRule type="cellIs" dxfId="56" priority="23" operator="lessThan">
      <formula>0</formula>
    </cfRule>
    <cfRule type="cellIs" dxfId="55" priority="24" operator="equal">
      <formula>"-"</formula>
    </cfRule>
    <cfRule type="cellIs" dxfId="54" priority="25" operator="greaterThan">
      <formula>0</formula>
    </cfRule>
  </conditionalFormatting>
  <conditionalFormatting sqref="E287:E301">
    <cfRule type="cellIs" dxfId="53" priority="21" operator="equal">
      <formula>0</formula>
    </cfRule>
    <cfRule type="cellIs" dxfId="52" priority="22" operator="equal">
      <formula>"ND"</formula>
    </cfRule>
  </conditionalFormatting>
  <conditionalFormatting sqref="E287:E301">
    <cfRule type="cellIs" dxfId="51" priority="18" operator="lessThan">
      <formula>0</formula>
    </cfRule>
    <cfRule type="cellIs" dxfId="50" priority="19" operator="equal">
      <formula>"-"</formula>
    </cfRule>
    <cfRule type="cellIs" dxfId="49" priority="20" operator="greaterThan">
      <formula>0</formula>
    </cfRule>
  </conditionalFormatting>
  <conditionalFormatting sqref="E287:E301">
    <cfRule type="cellIs" dxfId="48" priority="16" operator="equal">
      <formula>0</formula>
    </cfRule>
    <cfRule type="cellIs" dxfId="47" priority="17" operator="equal">
      <formula>"ND"</formula>
    </cfRule>
  </conditionalFormatting>
  <conditionalFormatting sqref="E287:E301">
    <cfRule type="cellIs" dxfId="46" priority="13" operator="lessThan">
      <formula>0</formula>
    </cfRule>
    <cfRule type="cellIs" dxfId="45" priority="14" operator="equal">
      <formula>"-"</formula>
    </cfRule>
    <cfRule type="cellIs" dxfId="44" priority="15" operator="greaterThan">
      <formula>0</formula>
    </cfRule>
  </conditionalFormatting>
  <conditionalFormatting sqref="E287:E301">
    <cfRule type="cellIs" dxfId="43" priority="11" operator="equal">
      <formula>0</formula>
    </cfRule>
    <cfRule type="cellIs" dxfId="42" priority="12" operator="equal">
      <formula>"ND"</formula>
    </cfRule>
  </conditionalFormatting>
  <conditionalFormatting sqref="E287:E301">
    <cfRule type="cellIs" dxfId="41" priority="8" operator="lessThan">
      <formula>0</formula>
    </cfRule>
    <cfRule type="cellIs" dxfId="40" priority="9" operator="equal">
      <formula>"-"</formula>
    </cfRule>
    <cfRule type="cellIs" dxfId="39" priority="10" operator="greaterThan">
      <formula>0</formula>
    </cfRule>
  </conditionalFormatting>
  <conditionalFormatting sqref="E287:E301">
    <cfRule type="cellIs" dxfId="38" priority="6" operator="equal">
      <formula>0</formula>
    </cfRule>
    <cfRule type="cellIs" dxfId="37" priority="7" operator="equal">
      <formula>"ND"</formula>
    </cfRule>
  </conditionalFormatting>
  <conditionalFormatting sqref="E287:E301">
    <cfRule type="cellIs" dxfId="36" priority="3" operator="lessThan">
      <formula>0</formula>
    </cfRule>
    <cfRule type="cellIs" dxfId="35" priority="4" operator="equal">
      <formula>"-"</formula>
    </cfRule>
    <cfRule type="cellIs" dxfId="34" priority="5" operator="greaterThan">
      <formula>0</formula>
    </cfRule>
  </conditionalFormatting>
  <conditionalFormatting sqref="E287:E301">
    <cfRule type="cellIs" dxfId="33" priority="1" operator="equal">
      <formula>0</formula>
    </cfRule>
    <cfRule type="cellIs" dxfId="3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189.61999999999995</v>
      </c>
      <c r="C3" s="25">
        <v>6.4561867494239101E-3</v>
      </c>
      <c r="D3" s="24">
        <v>188.47999999999996</v>
      </c>
      <c r="E3" s="28">
        <v>44968.5</v>
      </c>
      <c r="F3" s="28">
        <v>44967.1</v>
      </c>
      <c r="G3" s="28">
        <v>44969.8</v>
      </c>
    </row>
    <row r="4" spans="1:7" ht="18" x14ac:dyDescent="0.35">
      <c r="A4" s="23" t="s">
        <v>24</v>
      </c>
      <c r="B4" s="24">
        <v>255.01999999999998</v>
      </c>
      <c r="C4" s="25">
        <v>3.5314849141664445E-3</v>
      </c>
      <c r="D4" s="24">
        <v>254.17999999999998</v>
      </c>
      <c r="E4" s="28">
        <v>44968.5</v>
      </c>
      <c r="F4" s="28">
        <v>44967.1</v>
      </c>
      <c r="G4" s="28">
        <v>44969.8</v>
      </c>
    </row>
    <row r="5" spans="1:7" ht="18" x14ac:dyDescent="0.35">
      <c r="A5" s="23" t="s">
        <v>23</v>
      </c>
      <c r="B5" s="24">
        <v>253.01999999999998</v>
      </c>
      <c r="C5" s="25">
        <v>3.5612924110105283E-3</v>
      </c>
      <c r="D5" s="24">
        <v>252.17999999999998</v>
      </c>
      <c r="E5" s="28">
        <v>44968.5</v>
      </c>
      <c r="F5" s="28">
        <v>44967.1</v>
      </c>
      <c r="G5" s="28">
        <v>44969.8</v>
      </c>
    </row>
    <row r="6" spans="1:7" ht="18" x14ac:dyDescent="0.35">
      <c r="A6" s="23" t="s">
        <v>34</v>
      </c>
      <c r="B6" s="24">
        <v>76.7</v>
      </c>
      <c r="C6" s="25">
        <v>-1.2820512820512821E-3</v>
      </c>
      <c r="D6" s="24">
        <v>76.8</v>
      </c>
      <c r="E6" s="28">
        <v>44969.85</v>
      </c>
      <c r="F6" s="28">
        <v>44968.45</v>
      </c>
      <c r="G6" s="28">
        <v>44969.8</v>
      </c>
    </row>
    <row r="7" spans="1:7" ht="18" x14ac:dyDescent="0.35">
      <c r="A7" s="23" t="s">
        <v>33</v>
      </c>
      <c r="B7" s="24">
        <v>83.05</v>
      </c>
      <c r="C7" s="25">
        <v>-1.7647058823529412E-3</v>
      </c>
      <c r="D7" s="24">
        <v>83.2</v>
      </c>
      <c r="E7" s="28">
        <v>44969.85</v>
      </c>
      <c r="F7" s="28">
        <v>44968.45</v>
      </c>
      <c r="G7" s="28">
        <v>44969.8</v>
      </c>
    </row>
    <row r="8" spans="1:7" ht="18" x14ac:dyDescent="0.35">
      <c r="A8" s="23" t="s">
        <v>25</v>
      </c>
      <c r="B8" s="24">
        <v>227.92</v>
      </c>
      <c r="C8" s="25">
        <v>4.8432886419597903E-3</v>
      </c>
      <c r="D8" s="24">
        <v>226.87999999999997</v>
      </c>
      <c r="E8" s="28">
        <v>44968.5</v>
      </c>
      <c r="F8" s="28">
        <v>44967.1</v>
      </c>
      <c r="G8" s="28">
        <v>44969.8</v>
      </c>
    </row>
    <row r="9" spans="1:7" ht="18" x14ac:dyDescent="0.35">
      <c r="A9" s="23" t="s">
        <v>28</v>
      </c>
      <c r="B9" s="24">
        <v>246.46999999999997</v>
      </c>
      <c r="C9" s="25">
        <v>4.0462315973344067E-3</v>
      </c>
      <c r="D9" s="24">
        <v>245.52999999999997</v>
      </c>
      <c r="E9" s="28">
        <v>44968.5</v>
      </c>
      <c r="F9" s="28">
        <v>44967.1</v>
      </c>
      <c r="G9" s="28">
        <v>44969.8</v>
      </c>
    </row>
    <row r="10" spans="1:7" ht="18" x14ac:dyDescent="0.35">
      <c r="A10" s="23" t="s">
        <v>30</v>
      </c>
      <c r="B10" s="24">
        <v>122.80300000000003</v>
      </c>
      <c r="C10" s="25">
        <v>2.5956585793123507E-4</v>
      </c>
      <c r="D10" s="24">
        <v>122.7805</v>
      </c>
      <c r="E10" s="28">
        <v>44968.5</v>
      </c>
      <c r="F10" s="28">
        <v>44967.1</v>
      </c>
      <c r="G10" s="28">
        <v>44969.8</v>
      </c>
    </row>
    <row r="11" spans="1:7" ht="18" x14ac:dyDescent="0.35">
      <c r="A11" s="23" t="s">
        <v>26</v>
      </c>
      <c r="B11" s="24">
        <v>220.96999999999997</v>
      </c>
      <c r="C11" s="25">
        <v>5.7016338718301578E-3</v>
      </c>
      <c r="D11" s="24">
        <v>219.77999999999997</v>
      </c>
      <c r="E11" s="28">
        <v>44968.5</v>
      </c>
      <c r="F11" s="28">
        <v>44967.1</v>
      </c>
      <c r="G11" s="28">
        <v>44969.8</v>
      </c>
    </row>
    <row r="12" spans="1:7" ht="18" x14ac:dyDescent="0.35">
      <c r="A12" s="23" t="s">
        <v>27</v>
      </c>
      <c r="B12" s="24">
        <v>232.96999999999997</v>
      </c>
      <c r="C12" s="25">
        <v>5.3921583332663028E-3</v>
      </c>
      <c r="D12" s="24">
        <v>231.77999999999997</v>
      </c>
      <c r="E12" s="28">
        <v>44968.5</v>
      </c>
      <c r="F12" s="28">
        <v>44967.1</v>
      </c>
      <c r="G12" s="28">
        <v>44969.8</v>
      </c>
    </row>
    <row r="13" spans="1:7" ht="18" x14ac:dyDescent="0.35">
      <c r="A13" s="23" t="s">
        <v>32</v>
      </c>
      <c r="B13" s="24">
        <v>226.92</v>
      </c>
      <c r="C13" s="25">
        <v>4.8658907995025339E-3</v>
      </c>
      <c r="D13" s="24">
        <v>225.87999999999997</v>
      </c>
      <c r="E13" s="28">
        <v>44968.5</v>
      </c>
      <c r="F13" s="28">
        <v>44967.1</v>
      </c>
      <c r="G13" s="28">
        <v>44969.8</v>
      </c>
    </row>
    <row r="14" spans="1:7" ht="18" x14ac:dyDescent="0.35">
      <c r="A14" s="23" t="s">
        <v>22</v>
      </c>
      <c r="B14" s="24">
        <v>195.06999999999996</v>
      </c>
      <c r="C14" s="25">
        <v>5.5221992892668242E-3</v>
      </c>
      <c r="D14" s="24">
        <v>194.07999999999996</v>
      </c>
      <c r="E14" s="28">
        <v>44968.5</v>
      </c>
      <c r="F14" s="28">
        <v>44967.1</v>
      </c>
      <c r="G14" s="28">
        <v>44969.8</v>
      </c>
    </row>
    <row r="15" spans="1:7" ht="18" x14ac:dyDescent="0.35">
      <c r="A15" s="23" t="s">
        <v>31</v>
      </c>
      <c r="B15" s="24">
        <v>134.05300000000003</v>
      </c>
      <c r="C15" s="25">
        <v>2.3795474379326495E-4</v>
      </c>
      <c r="D15" s="24">
        <v>134.03050000000002</v>
      </c>
      <c r="E15" s="28">
        <v>44968.5</v>
      </c>
      <c r="F15" s="28">
        <v>44967.1</v>
      </c>
      <c r="G15" s="28">
        <v>44969.8</v>
      </c>
    </row>
    <row r="16" spans="1:7" ht="18" x14ac:dyDescent="0.35">
      <c r="A16" s="23" t="s">
        <v>20</v>
      </c>
      <c r="B16" s="24">
        <v>118.30300000000003</v>
      </c>
      <c r="C16" s="25">
        <v>2.694354204351904E-4</v>
      </c>
      <c r="D16" s="24">
        <v>118.2805</v>
      </c>
      <c r="E16" s="28">
        <v>44968.5</v>
      </c>
      <c r="F16" s="28">
        <v>44967.1</v>
      </c>
      <c r="G16" s="28">
        <v>44969.8</v>
      </c>
    </row>
    <row r="17" spans="1:7" ht="18" x14ac:dyDescent="0.35">
      <c r="A17" s="23" t="s">
        <v>47</v>
      </c>
      <c r="B17" s="24">
        <v>226.51999999999998</v>
      </c>
      <c r="C17" s="25">
        <v>5.0970020855838167E-3</v>
      </c>
      <c r="D17" s="24">
        <v>225.42999999999998</v>
      </c>
      <c r="E17" s="28">
        <v>44968.5</v>
      </c>
      <c r="F17" s="28">
        <v>44967.1</v>
      </c>
      <c r="G17" s="28">
        <v>44969.8</v>
      </c>
    </row>
  </sheetData>
  <conditionalFormatting pivot="1" sqref="C3:C17">
    <cfRule type="cellIs" dxfId="18" priority="3" operator="greaterThan">
      <formula>0</formula>
    </cfRule>
  </conditionalFormatting>
  <conditionalFormatting pivot="1" sqref="C3:C17">
    <cfRule type="cellIs" dxfId="17" priority="2" operator="lessThan">
      <formula>0</formula>
    </cfRule>
  </conditionalFormatting>
  <conditionalFormatting pivot="1" sqref="C3:C17">
    <cfRule type="cellIs" dxfId="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2023-02-27T23:18:24Z</dcterms:modified>
</cp:coreProperties>
</file>