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3.MARZO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1" i="1" l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 l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 l="1"/>
  <c r="F121" i="1"/>
  <c r="E121" i="1"/>
  <c r="H120" i="1"/>
  <c r="F120" i="1"/>
  <c r="E120" i="1"/>
  <c r="H119" i="1"/>
  <c r="F119" i="1"/>
  <c r="E119" i="1" s="1"/>
  <c r="H118" i="1"/>
  <c r="F118" i="1"/>
  <c r="E118" i="1" s="1"/>
  <c r="H117" i="1"/>
  <c r="F117" i="1"/>
  <c r="E117" i="1"/>
  <c r="H116" i="1"/>
  <c r="F116" i="1"/>
  <c r="E116" i="1"/>
  <c r="H115" i="1"/>
  <c r="F115" i="1"/>
  <c r="E115" i="1" s="1"/>
  <c r="H114" i="1"/>
  <c r="F114" i="1"/>
  <c r="E114" i="1"/>
  <c r="H113" i="1"/>
  <c r="F113" i="1"/>
  <c r="E113" i="1"/>
  <c r="H112" i="1"/>
  <c r="F112" i="1"/>
  <c r="E112" i="1"/>
  <c r="H111" i="1"/>
  <c r="F111" i="1"/>
  <c r="E111" i="1" s="1"/>
  <c r="H110" i="1"/>
  <c r="F110" i="1"/>
  <c r="E110" i="1"/>
  <c r="H109" i="1"/>
  <c r="F109" i="1"/>
  <c r="E109" i="1"/>
  <c r="H108" i="1"/>
  <c r="F108" i="1"/>
  <c r="E108" i="1"/>
  <c r="H107" i="1"/>
  <c r="F107" i="1"/>
  <c r="E107" i="1" s="1"/>
  <c r="H106" i="1" l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 l="1"/>
  <c r="F76" i="1"/>
  <c r="E76" i="1" s="1"/>
  <c r="H75" i="1"/>
  <c r="F75" i="1"/>
  <c r="E75" i="1" s="1"/>
  <c r="H74" i="1"/>
  <c r="F74" i="1"/>
  <c r="E74" i="1"/>
  <c r="H73" i="1"/>
  <c r="F73" i="1"/>
  <c r="E73" i="1" s="1"/>
  <c r="H72" i="1"/>
  <c r="F72" i="1"/>
  <c r="E72" i="1" s="1"/>
  <c r="H71" i="1"/>
  <c r="F71" i="1"/>
  <c r="E71" i="1" s="1"/>
  <c r="H70" i="1"/>
  <c r="F70" i="1"/>
  <c r="E70" i="1"/>
  <c r="H69" i="1"/>
  <c r="F69" i="1"/>
  <c r="E69" i="1"/>
  <c r="H68" i="1"/>
  <c r="F68" i="1"/>
  <c r="E68" i="1" s="1"/>
  <c r="H67" i="1"/>
  <c r="F67" i="1"/>
  <c r="E67" i="1" s="1"/>
  <c r="H66" i="1"/>
  <c r="F66" i="1"/>
  <c r="E66" i="1"/>
  <c r="H65" i="1"/>
  <c r="F65" i="1"/>
  <c r="E65" i="1"/>
  <c r="H64" i="1"/>
  <c r="F64" i="1"/>
  <c r="E64" i="1" s="1"/>
  <c r="H63" i="1"/>
  <c r="F63" i="1"/>
  <c r="E63" i="1" s="1"/>
  <c r="H62" i="1"/>
  <c r="F62" i="1"/>
  <c r="E62" i="1"/>
  <c r="H61" i="1" l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 l="1"/>
  <c r="F46" i="1"/>
  <c r="E46" i="1" s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E17" i="1" l="1"/>
  <c r="H31" i="1" l="1"/>
  <c r="F31" i="1"/>
  <c r="E31" i="1" s="1"/>
  <c r="F17" i="1" l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</calcChain>
</file>

<file path=xl/sharedStrings.xml><?xml version="1.0" encoding="utf-8"?>
<sst xmlns="http://schemas.openxmlformats.org/spreadsheetml/2006/main" count="481" uniqueCount="49">
  <si>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</si>
  <si>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</si>
  <si>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</si>
  <si>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</si>
  <si>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</si>
  <si>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</si>
  <si>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</si>
  <si>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</si>
  <si>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</si>
  <si>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</si>
  <si>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</si>
  <si>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</si>
  <si>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</si>
  <si>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</si>
  <si>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</si>
  <si>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</si>
  <si>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</si>
  <si>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</si>
  <si>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</si>
  <si>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</si>
  <si>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</si>
  <si>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</si>
  <si>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</si>
  <si>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</si>
  <si>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</si>
  <si>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</si>
  <si>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</si>
  <si>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</si>
  <si>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</si>
  <si>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</si>
  <si>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</si>
  <si>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</si>
  <si>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</si>
  <si>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</si>
  <si>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</si>
  <si>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</si>
  <si>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</si>
  <si>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</si>
  <si>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</si>
  <si>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</si>
  <si>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</si>
  <si>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</si>
  <si>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</si>
  <si>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</si>
  <si>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</si>
  <si>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</si>
  <si>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</si>
  <si>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Honduras SHG</t>
  </si>
  <si>
    <t>COF-HON-NYC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</si>
</sst>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77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998.728744675929" createdVersion="7" refreshedVersion="5" minRefreshableVersion="3" recordCount="15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 u="1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6" maxValue="261.2"/>
    </cacheField>
    <cacheField name="Cambio neto" numFmtId="10">
      <sharedItems containsSemiMixedTypes="0" containsString="0" containsNumber="1" minValue="-4.5247724974722028E-2" maxValue="4.4626353313968935E-2"/>
    </cacheField>
    <cacheField name="Precio anterior_x000a_(cts Dlr/lb)" numFmtId="0">
      <sharedItems containsSemiMixedTypes="0" containsString="0" containsNumber="1" minValue="76" maxValue="261.2"/>
    </cacheField>
    <cacheField name="Día actual" numFmtId="14">
      <sharedItems containsSemiMixedTypes="0" containsNonDate="0" containsDate="1" containsString="0" minDate="2023-02-27T00:00:00" maxDate="2023-03-14T00:00:00"/>
    </cacheField>
    <cacheField name="Día anterior" numFmtId="14">
      <sharedItems containsSemiMixedTypes="0" containsNonDate="0" containsDate="1" containsString="0" minDate="2023-02-24T00:00:00" maxDate="2023-03-11T00:00:00"/>
    </cacheField>
    <cacheField name="DÍA DE REPORTE" numFmtId="14">
      <sharedItems containsSemiMixedTypes="0" containsNonDate="0" containsDate="1" containsString="0" minDate="2021-07-01T17:00:07" maxDate="2023-03-14T00:00:00" count="326"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1-09-29T00:00:00" u="1"/>
        <d v="2022-09-29T00:00:00" u="1"/>
        <d v="2022-10-25T00:00:00" u="1"/>
        <d v="2022-10-27T00:00:00" u="1"/>
        <d v="2022-01-02T00:00:00" u="1"/>
        <d v="2022-10-31T00:00:00" u="1"/>
        <d v="2022-02-02T00:00:00" u="1"/>
        <d v="2023-02-02T00:00:00" u="1"/>
        <d v="2022-02-04T00:00:00" u="1"/>
        <d v="2023-02-06T00:00:00" u="1"/>
        <d v="2022-03-02T00:00:00" u="1"/>
        <d v="2021-12-31T00:00:00" u="1"/>
        <d v="2022-02-08T00:00:00" u="1"/>
        <d v="2023-02-08T00:00:00" u="1"/>
        <d v="2022-03-04T00:00:00" u="1"/>
        <d v="2022-02-10T00:00:00" u="1"/>
        <d v="2023-02-10T00:00:00" u="1"/>
        <d v="2022-03-08T00:00:00" u="1"/>
        <d v="2022-04-04T00:00:00" u="1"/>
        <d v="2022-02-14T00:00:00" u="1"/>
        <d v="2023-02-14T00:00:00" u="1"/>
        <d v="2022-03-10T00:00:00" u="1"/>
        <d v="2022-04-06T00:00:00" u="1"/>
        <d v="2022-05-02T00:00:00" u="1"/>
        <d v="2021-07-01T17:00:07" u="1"/>
        <d v="2022-02-16T00:00:00" u="1"/>
        <d v="2023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3-02-20T00:00:00" u="1"/>
        <d v="2022-03-16T00:00:00" u="1"/>
        <d v="2022-04-12T00:00:00" u="1"/>
        <d v="2022-02-22T00:00:00" u="1"/>
        <d v="2023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3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06-28T00:00:00" u="1"/>
        <d v="2021-08-20T00:00:00" u="1"/>
        <d v="2021-09-16T00:00:00" u="1"/>
        <d v="2022-09-16T00:00:00" u="1"/>
        <d v="2022-10-12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1-08-28T00:00:00" u="1"/>
        <d v="2021-09-24T00:00:00" u="1"/>
        <d v="2022-10-20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0-28T00:00:00" u="1"/>
        <d v="2022-01-01T00:00:00" u="1"/>
        <d v="2022-01-03T00:00:00" u="1"/>
        <d v="2022-02-01T00:00:00" u="1"/>
        <d v="2023-02-01T00:00:00" u="1"/>
        <d v="2021-11-30T00:00:00" u="1"/>
        <d v="2022-02-03T00:00:00" u="1"/>
        <d v="2023-02-03T00:00:00" u="1"/>
        <d v="2022-03-01T00:00:00" u="1"/>
        <d v="2022-02-07T00:00:00" u="1"/>
        <d v="2023-02-07T00:00:00" u="1"/>
        <d v="2022-03-03T00:00:00" u="1"/>
        <d v="2022-02-09T00:00:00" u="1"/>
        <d v="2023-02-09T00:00:00" u="1"/>
        <d v="2022-04-01T00:00:00" u="1"/>
        <d v="2022-02-11T00:00:00" u="1"/>
        <d v="2022-03-07T00:00:00" u="1"/>
        <d v="2022-04-03T00:00:00" u="1"/>
        <d v="2023-02-13T00:00:00" u="1"/>
        <d v="2022-03-09T00:00:00" u="1"/>
        <d v="2022-04-05T00:00:00" u="1"/>
        <d v="2022-05-01T00:00:00" u="1"/>
        <d v="2022-02-15T00:00:00" u="1"/>
        <d v="2023-02-15T00:00:00" u="1"/>
        <d v="2022-03-11T00:00:00" u="1"/>
        <d v="2022-04-07T00:00:00" u="1"/>
        <d v="2022-05-03T00:00:00" u="1"/>
        <d v="2022-02-17T00:00:00" u="1"/>
        <d v="2023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3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3-02-23T00:00:00" u="1"/>
        <d v="2022-04-15T00:00:00" u="1"/>
        <d v="2022-05-11T00:00:00" u="1"/>
        <d v="2022-06-07T00:00:00" u="1"/>
        <d v="2021-07-08T17:00:05" u="1"/>
        <d v="2022-02-25T00:00:00" u="1"/>
        <d v="2023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3-01-31T00:00:00" u="1"/>
        <d v="2023-02-27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06-29T00:00:00" u="1"/>
        <d v="2022-07-25T00:00:00" u="1"/>
        <d v="2021-08-21T00:00:00" u="1"/>
        <d v="2021-09-17T00:00:00" u="1"/>
        <d v="2022-10-13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1-07-31T00:00:00" u="1"/>
        <d v="2021-08-27T00:00:00" u="1"/>
        <d v="2021-09-23T00:00:00" u="1"/>
        <d v="2022-09-23T00:00:00" u="1"/>
        <d v="2022-10-19T00:00:00" u="1"/>
        <d v="2021-08-29T00:00:00" u="1"/>
        <d v="2022-08-29T00:00:00" u="1"/>
        <d v="2021-09-25T00:00:00" u="1"/>
        <d v="2022-10-21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s v="COFVN-G2-NYC"/>
    <x v="0"/>
    <s v="Nueva York"/>
    <n v="119.07"/>
    <n v="0"/>
    <n v="119.07"/>
    <d v="2023-02-27T00:00:00"/>
    <d v="2023-02-24T00:00:00"/>
    <x v="0"/>
  </r>
  <r>
    <s v="COFSAN-23-NYC"/>
    <x v="1"/>
    <s v="Nueva York"/>
    <n v="202.2"/>
    <n v="0"/>
    <n v="202.2"/>
    <d v="2023-02-27T00:00:00"/>
    <d v="2023-02-24T00:00:00"/>
    <x v="0"/>
  </r>
  <r>
    <s v="COFCO-UGQ-NYC"/>
    <x v="2"/>
    <s v="Nueva York"/>
    <n v="259.2"/>
    <n v="0"/>
    <n v="259.2"/>
    <d v="2023-02-27T00:00:00"/>
    <d v="2023-02-24T00:00:00"/>
    <x v="0"/>
  </r>
  <r>
    <s v="COFCO-EP-NYC"/>
    <x v="3"/>
    <s v="Nueva York"/>
    <n v="261.2"/>
    <n v="0"/>
    <n v="261.2"/>
    <d v="2023-02-27T00:00:00"/>
    <d v="2023-02-24T00:00:00"/>
    <x v="0"/>
  </r>
  <r>
    <s v="COFSV-NYC"/>
    <x v="4"/>
    <s v="Nueva York"/>
    <n v="237.2"/>
    <n v="0"/>
    <n v="237.2"/>
    <d v="2023-02-27T00:00:00"/>
    <d v="2023-02-24T00:00:00"/>
    <x v="0"/>
  </r>
  <r>
    <s v="COFMX-NYC"/>
    <x v="5"/>
    <s v="Laredo"/>
    <n v="231.2"/>
    <n v="0"/>
    <n v="231.2"/>
    <d v="2023-02-27T00:00:00"/>
    <d v="2023-02-24T00:00:00"/>
    <x v="0"/>
  </r>
  <r>
    <s v="COFMX-HG-NYC"/>
    <x v="6"/>
    <s v="Nueva York"/>
    <n v="243.2"/>
    <n v="0"/>
    <n v="243.2"/>
    <d v="2023-02-27T00:00:00"/>
    <d v="2023-02-24T00:00:00"/>
    <x v="0"/>
  </r>
  <r>
    <s v="COFGT-NYC"/>
    <x v="7"/>
    <s v="Nueva York"/>
    <n v="254.2"/>
    <n v="0"/>
    <n v="254.2"/>
    <d v="2023-02-27T00:00:00"/>
    <d v="2023-02-24T00:00:00"/>
    <x v="0"/>
  </r>
  <r>
    <s v="COFSAN-4-NYC"/>
    <x v="8"/>
    <s v="Nueva York"/>
    <n v="199.2"/>
    <n v="0"/>
    <n v="199.2"/>
    <d v="2023-02-27T00:00:00"/>
    <d v="2023-02-24T00:00:00"/>
    <x v="0"/>
  </r>
  <r>
    <s v="COFID-EK1-NYC"/>
    <x v="9"/>
    <s v="Nueva York"/>
    <n v="123.07"/>
    <n v="0"/>
    <n v="123.07"/>
    <d v="2023-02-27T00:00:00"/>
    <d v="2023-02-24T00:00:00"/>
    <x v="0"/>
  </r>
  <r>
    <s v="COFUG-NYC"/>
    <x v="10"/>
    <s v="Nueva York"/>
    <n v="134.07"/>
    <n v="0"/>
    <n v="134.07"/>
    <d v="2023-02-27T00:00:00"/>
    <d v="2023-02-24T00:00:00"/>
    <x v="0"/>
  </r>
  <r>
    <s v="COFPE-NYC"/>
    <x v="11"/>
    <s v="Nueva York"/>
    <n v="236.2"/>
    <n v="0"/>
    <n v="236.2"/>
    <d v="2023-02-27T00:00:00"/>
    <d v="2023-02-24T00:00:00"/>
    <x v="0"/>
  </r>
  <r>
    <s v="COF-WARB-CRSDF"/>
    <x v="12"/>
    <s v="NWE"/>
    <n v="82"/>
    <n v="0"/>
    <n v="82"/>
    <d v="2023-02-28T00:00:00"/>
    <d v="2023-02-27T00:00:00"/>
    <x v="0"/>
  </r>
  <r>
    <s v="COF-WARB-CRHDF"/>
    <x v="13"/>
    <s v="NWE"/>
    <n v="76"/>
    <n v="0"/>
    <n v="76"/>
    <d v="2023-02-28T00:00:00"/>
    <d v="2023-02-27T00:00:00"/>
    <x v="0"/>
  </r>
  <r>
    <s v="COF-HON-NYC"/>
    <x v="14"/>
    <s v="Nueva York"/>
    <n v="236.2"/>
    <n v="0"/>
    <n v="236.2"/>
    <d v="2023-02-27T00:00:00"/>
    <d v="2023-02-24T00:00:00"/>
    <x v="0"/>
  </r>
  <r>
    <s v="COFVN-G2-NYC"/>
    <x v="0"/>
    <s v="Nueva York"/>
    <n v="118.57"/>
    <n v="-4.1992105484168979E-3"/>
    <n v="119.07"/>
    <d v="2023-02-28T00:00:00"/>
    <d v="2023-02-27T00:00:00"/>
    <x v="1"/>
  </r>
  <r>
    <s v="COFSAN-23-NYC"/>
    <x v="1"/>
    <s v="Nueva York"/>
    <n v="200.8"/>
    <n v="-6.9238377843717971E-3"/>
    <n v="202.2"/>
    <d v="2023-02-28T00:00:00"/>
    <d v="2023-02-27T00:00:00"/>
    <x v="1"/>
  </r>
  <r>
    <s v="COFCO-UGQ-NYC"/>
    <x v="2"/>
    <s v="Nueva York"/>
    <n v="257.8"/>
    <n v="-5.4012345679011467E-3"/>
    <n v="259.2"/>
    <d v="2023-02-28T00:00:00"/>
    <d v="2023-02-27T00:00:00"/>
    <x v="1"/>
  </r>
  <r>
    <s v="COFCO-EP-NYC"/>
    <x v="3"/>
    <s v="Nueva York"/>
    <n v="259.8"/>
    <n v="-5.3598774885144614E-3"/>
    <n v="261.2"/>
    <d v="2023-02-28T00:00:00"/>
    <d v="2023-02-27T00:00:00"/>
    <x v="1"/>
  </r>
  <r>
    <s v="COFSV-NYC"/>
    <x v="4"/>
    <s v="Nueva York"/>
    <n v="235.8"/>
    <n v="-5.9021922428329565E-3"/>
    <n v="237.2"/>
    <d v="2023-02-28T00:00:00"/>
    <d v="2023-02-27T00:00:00"/>
    <x v="1"/>
  </r>
  <r>
    <s v="COFMX-NYC"/>
    <x v="5"/>
    <s v="Laredo"/>
    <n v="229.8"/>
    <n v="-6.0553633217992099E-3"/>
    <n v="231.2"/>
    <d v="2023-02-28T00:00:00"/>
    <d v="2023-02-27T00:00:00"/>
    <x v="1"/>
  </r>
  <r>
    <s v="COFMX-HG-NYC"/>
    <x v="6"/>
    <s v="Nueva York"/>
    <n v="241.8"/>
    <n v="-5.7565789473683279E-3"/>
    <n v="243.2"/>
    <d v="2023-02-28T00:00:00"/>
    <d v="2023-02-27T00:00:00"/>
    <x v="1"/>
  </r>
  <r>
    <s v="COFGT-NYC"/>
    <x v="7"/>
    <s v="Nueva York"/>
    <n v="252.8"/>
    <n v="-5.5074744295829162E-3"/>
    <n v="254.2"/>
    <d v="2023-02-28T00:00:00"/>
    <d v="2023-02-27T00:00:00"/>
    <x v="1"/>
  </r>
  <r>
    <s v="COFSAN-4-NYC"/>
    <x v="8"/>
    <s v="Nueva York"/>
    <n v="197.8"/>
    <n v="-7.028112449799083E-3"/>
    <n v="199.2"/>
    <d v="2023-02-28T00:00:00"/>
    <d v="2023-02-27T00:00:00"/>
    <x v="1"/>
  </r>
  <r>
    <s v="COFID-EK1-NYC"/>
    <x v="9"/>
    <s v="Nueva York"/>
    <n v="122.57"/>
    <n v="-4.0627285284797268E-3"/>
    <n v="123.07"/>
    <d v="2023-02-28T00:00:00"/>
    <d v="2023-02-27T00:00:00"/>
    <x v="1"/>
  </r>
  <r>
    <s v="COFUG-NYC"/>
    <x v="10"/>
    <s v="Nueva York"/>
    <n v="133.57"/>
    <n v="-3.7293950921160591E-3"/>
    <n v="134.07"/>
    <d v="2023-02-28T00:00:00"/>
    <d v="2023-02-27T00:00:00"/>
    <x v="1"/>
  </r>
  <r>
    <s v="COFPE-NYC"/>
    <x v="11"/>
    <s v="Nueva York"/>
    <n v="234.8"/>
    <n v="-5.9271803556307252E-3"/>
    <n v="236.2"/>
    <d v="2023-02-28T00:00:00"/>
    <d v="2023-02-27T00:00:00"/>
    <x v="1"/>
  </r>
  <r>
    <s v="COF-WARB-CRSDF"/>
    <x v="12"/>
    <s v="NWE"/>
    <n v="85"/>
    <n v="3.6585365853658534E-2"/>
    <n v="82"/>
    <d v="2023-03-01T00:00:00"/>
    <d v="2023-02-28T00:00:00"/>
    <x v="1"/>
  </r>
  <r>
    <s v="COF-WARB-CRHDF"/>
    <x v="13"/>
    <s v="NWE"/>
    <n v="78"/>
    <n v="2.6315789473684209E-2"/>
    <n v="76"/>
    <d v="2023-03-01T00:00:00"/>
    <d v="2023-02-28T00:00:00"/>
    <x v="1"/>
  </r>
  <r>
    <s v="COF-HON-NYC"/>
    <x v="14"/>
    <s v="Nueva York"/>
    <n v="234.8"/>
    <n v="-5.9271803556307252E-3"/>
    <n v="236.2"/>
    <d v="2023-02-28T00:00:00"/>
    <d v="2023-02-27T00:00:00"/>
    <x v="1"/>
  </r>
  <r>
    <s v="COFVN-G2-NYC"/>
    <x v="0"/>
    <s v="Nueva York"/>
    <n v="118.57"/>
    <n v="0"/>
    <n v="118.57"/>
    <d v="2023-03-01T00:00:00"/>
    <d v="2023-02-28T00:00:00"/>
    <x v="2"/>
  </r>
  <r>
    <s v="COFSAN-23-NYC"/>
    <x v="1"/>
    <s v="Nueva York"/>
    <n v="200.8"/>
    <n v="0"/>
    <n v="200.8"/>
    <d v="2023-03-01T00:00:00"/>
    <d v="2023-02-28T00:00:00"/>
    <x v="2"/>
  </r>
  <r>
    <s v="COFCO-UGQ-NYC"/>
    <x v="2"/>
    <s v="Nueva York"/>
    <n v="257.8"/>
    <n v="0"/>
    <n v="257.8"/>
    <d v="2023-03-01T00:00:00"/>
    <d v="2023-02-28T00:00:00"/>
    <x v="2"/>
  </r>
  <r>
    <s v="COFCO-EP-NYC"/>
    <x v="3"/>
    <s v="Nueva York"/>
    <n v="259.8"/>
    <n v="0"/>
    <n v="259.8"/>
    <d v="2023-03-01T00:00:00"/>
    <d v="2023-02-28T00:00:00"/>
    <x v="2"/>
  </r>
  <r>
    <s v="COFSV-NYC"/>
    <x v="4"/>
    <s v="Nueva York"/>
    <n v="235.8"/>
    <n v="0"/>
    <n v="235.8"/>
    <d v="2023-03-01T00:00:00"/>
    <d v="2023-02-28T00:00:00"/>
    <x v="2"/>
  </r>
  <r>
    <s v="COFMX-NYC"/>
    <x v="5"/>
    <s v="Laredo"/>
    <n v="229.8"/>
    <n v="0"/>
    <n v="229.8"/>
    <d v="2023-03-01T00:00:00"/>
    <d v="2023-02-28T00:00:00"/>
    <x v="2"/>
  </r>
  <r>
    <s v="COFMX-HG-NYC"/>
    <x v="6"/>
    <s v="Nueva York"/>
    <n v="241.8"/>
    <n v="0"/>
    <n v="241.8"/>
    <d v="2023-03-01T00:00:00"/>
    <d v="2023-02-28T00:00:00"/>
    <x v="2"/>
  </r>
  <r>
    <s v="COFGT-NYC"/>
    <x v="7"/>
    <s v="Nueva York"/>
    <n v="252.8"/>
    <n v="0"/>
    <n v="252.8"/>
    <d v="2023-03-01T00:00:00"/>
    <d v="2023-02-28T00:00:00"/>
    <x v="2"/>
  </r>
  <r>
    <s v="COFSAN-4-NYC"/>
    <x v="8"/>
    <s v="Nueva York"/>
    <n v="197.8"/>
    <n v="0"/>
    <n v="197.8"/>
    <d v="2023-03-01T00:00:00"/>
    <d v="2023-02-28T00:00:00"/>
    <x v="2"/>
  </r>
  <r>
    <s v="COFID-EK1-NYC"/>
    <x v="9"/>
    <s v="Nueva York"/>
    <n v="122.57"/>
    <n v="0"/>
    <n v="122.57"/>
    <d v="2023-03-01T00:00:00"/>
    <d v="2023-02-28T00:00:00"/>
    <x v="2"/>
  </r>
  <r>
    <s v="COFUG-NYC"/>
    <x v="10"/>
    <s v="Nueva York"/>
    <n v="133.57"/>
    <n v="0"/>
    <n v="133.57"/>
    <d v="2023-03-01T00:00:00"/>
    <d v="2023-02-28T00:00:00"/>
    <x v="2"/>
  </r>
  <r>
    <s v="COFPE-NYC"/>
    <x v="11"/>
    <s v="Nueva York"/>
    <n v="234.8"/>
    <n v="0"/>
    <n v="234.8"/>
    <d v="2023-03-01T00:00:00"/>
    <d v="2023-02-28T00:00:00"/>
    <x v="2"/>
  </r>
  <r>
    <s v="COF-WARB-CRSDF"/>
    <x v="12"/>
    <s v="NWE"/>
    <n v="85"/>
    <n v="0"/>
    <n v="85"/>
    <d v="2023-03-02T00:00:00"/>
    <d v="2023-03-01T00:00:00"/>
    <x v="2"/>
  </r>
  <r>
    <s v="COF-WARB-CRHDF"/>
    <x v="13"/>
    <s v="NWE"/>
    <n v="76"/>
    <n v="-2.564102564102564E-2"/>
    <n v="78"/>
    <d v="2023-03-02T00:00:00"/>
    <d v="2023-03-01T00:00:00"/>
    <x v="2"/>
  </r>
  <r>
    <s v="COF-HON-NYC"/>
    <x v="14"/>
    <s v="Nueva York"/>
    <n v="234.8"/>
    <n v="0"/>
    <n v="234.8"/>
    <d v="2023-03-01T00:00:00"/>
    <d v="2023-02-28T00:00:00"/>
    <x v="2"/>
  </r>
  <r>
    <s v="COFVN-G2-NYC"/>
    <x v="0"/>
    <s v="Nueva York"/>
    <n v="120.38"/>
    <n v="1.5265244159568208E-2"/>
    <n v="118.57"/>
    <d v="2023-03-02T00:00:00"/>
    <d v="2023-03-01T00:00:00"/>
    <x v="3"/>
  </r>
  <r>
    <s v="COFSAN-23-NYC"/>
    <x v="1"/>
    <s v="Nueva York"/>
    <n v="196.7"/>
    <n v="-2.0418326693227205E-2"/>
    <n v="200.8"/>
    <d v="2023-03-02T00:00:00"/>
    <d v="2023-03-01T00:00:00"/>
    <x v="3"/>
  </r>
  <r>
    <s v="COFCO-UGQ-NYC"/>
    <x v="2"/>
    <s v="Nueva York"/>
    <n v="253.7"/>
    <n v="-1.5903801396431428E-2"/>
    <n v="257.8"/>
    <d v="2023-03-02T00:00:00"/>
    <d v="2023-03-01T00:00:00"/>
    <x v="3"/>
  </r>
  <r>
    <s v="COFCO-EP-NYC"/>
    <x v="3"/>
    <s v="Nueva York"/>
    <n v="255.7"/>
    <n v="-1.5781370284834575E-2"/>
    <n v="259.8"/>
    <d v="2023-03-02T00:00:00"/>
    <d v="2023-03-01T00:00:00"/>
    <x v="3"/>
  </r>
  <r>
    <s v="COFSV-NYC"/>
    <x v="4"/>
    <s v="Nueva York"/>
    <n v="231.7"/>
    <n v="-1.7387616624257942E-2"/>
    <n v="235.8"/>
    <d v="2023-03-02T00:00:00"/>
    <d v="2023-03-01T00:00:00"/>
    <x v="3"/>
  </r>
  <r>
    <s v="COFMX-NYC"/>
    <x v="5"/>
    <s v="Laredo"/>
    <n v="225.7"/>
    <n v="-1.7841601392515328E-2"/>
    <n v="229.8"/>
    <d v="2023-03-02T00:00:00"/>
    <d v="2023-03-01T00:00:00"/>
    <x v="3"/>
  </r>
  <r>
    <s v="COFMX-HG-NYC"/>
    <x v="6"/>
    <s v="Nueva York"/>
    <n v="237.7"/>
    <n v="-1.6956162117452534E-2"/>
    <n v="241.8"/>
    <d v="2023-03-02T00:00:00"/>
    <d v="2023-03-01T00:00:00"/>
    <x v="3"/>
  </r>
  <r>
    <s v="COFGT-NYC"/>
    <x v="7"/>
    <s v="Nueva York"/>
    <n v="248.7"/>
    <n v="-1.6218354430379837E-2"/>
    <n v="252.8"/>
    <d v="2023-03-02T00:00:00"/>
    <d v="2023-03-01T00:00:00"/>
    <x v="3"/>
  </r>
  <r>
    <s v="COFSAN-4-NYC"/>
    <x v="8"/>
    <s v="Nueva York"/>
    <n v="193.7"/>
    <n v="-2.0728008088978879E-2"/>
    <n v="197.8"/>
    <d v="2023-03-02T00:00:00"/>
    <d v="2023-03-01T00:00:00"/>
    <x v="3"/>
  </r>
  <r>
    <s v="COFID-EK1-NYC"/>
    <x v="9"/>
    <s v="Nueva York"/>
    <n v="124.38"/>
    <n v="1.4767071877294627E-2"/>
    <n v="122.57"/>
    <d v="2023-03-02T00:00:00"/>
    <d v="2023-03-01T00:00:00"/>
    <x v="3"/>
  </r>
  <r>
    <s v="COFUG-NYC"/>
    <x v="10"/>
    <s v="Nueva York"/>
    <n v="135.38"/>
    <n v="1.3550947068952627E-2"/>
    <n v="133.57"/>
    <d v="2023-03-02T00:00:00"/>
    <d v="2023-03-01T00:00:00"/>
    <x v="3"/>
  </r>
  <r>
    <s v="COFPE-NYC"/>
    <x v="11"/>
    <s v="Nueva York"/>
    <n v="230.7"/>
    <n v="-1.7461669505962618E-2"/>
    <n v="234.8"/>
    <d v="2023-03-02T00:00:00"/>
    <d v="2023-03-01T00:00:00"/>
    <x v="3"/>
  </r>
  <r>
    <s v="COF-WARB-CRSDF"/>
    <x v="12"/>
    <s v="NWE"/>
    <n v="85"/>
    <n v="0"/>
    <n v="85"/>
    <d v="2023-03-03T00:00:00"/>
    <d v="2023-03-02T00:00:00"/>
    <x v="3"/>
  </r>
  <r>
    <s v="COF-WARB-CRHDF"/>
    <x v="13"/>
    <s v="NWE"/>
    <n v="76"/>
    <n v="0"/>
    <n v="76"/>
    <d v="2023-03-03T00:00:00"/>
    <d v="2023-03-02T00:00:00"/>
    <x v="3"/>
  </r>
  <r>
    <s v="COF-HON-NYC"/>
    <x v="14"/>
    <s v="Nueva York"/>
    <n v="230.7"/>
    <n v="-1.7461669505962618E-2"/>
    <n v="234.8"/>
    <d v="2023-03-02T00:00:00"/>
    <d v="2023-03-01T00:00:00"/>
    <x v="3"/>
  </r>
  <r>
    <s v="COFVN-G2-NYC"/>
    <x v="0"/>
    <s v="Nueva York"/>
    <n v="119.57"/>
    <n v="-6.7286924738328814E-3"/>
    <n v="120.38"/>
    <d v="2023-03-03T00:00:00"/>
    <d v="2023-03-02T00:00:00"/>
    <x v="4"/>
  </r>
  <r>
    <s v="COFSAN-23-NYC"/>
    <x v="1"/>
    <s v="Nueva York"/>
    <n v="192.35"/>
    <n v="-2.2114895780376179E-2"/>
    <n v="196.7"/>
    <d v="2023-03-03T00:00:00"/>
    <d v="2023-03-02T00:00:00"/>
    <x v="4"/>
  </r>
  <r>
    <s v="COFCO-UGQ-NYC"/>
    <x v="2"/>
    <s v="Nueva York"/>
    <n v="249.35"/>
    <n v="-1.7146235711470219E-2"/>
    <n v="253.7"/>
    <d v="2023-03-03T00:00:00"/>
    <d v="2023-03-02T00:00:00"/>
    <x v="4"/>
  </r>
  <r>
    <s v="COFCO-EP-NYC"/>
    <x v="3"/>
    <s v="Nueva York"/>
    <n v="251.35"/>
    <n v="-1.7012123582323013E-2"/>
    <n v="255.7"/>
    <d v="2023-03-03T00:00:00"/>
    <d v="2023-03-02T00:00:00"/>
    <x v="4"/>
  </r>
  <r>
    <s v="COFSV-NYC"/>
    <x v="4"/>
    <s v="Nueva York"/>
    <n v="227.35"/>
    <n v="-1.8774277082434159E-2"/>
    <n v="231.7"/>
    <d v="2023-03-03T00:00:00"/>
    <d v="2023-03-02T00:00:00"/>
    <x v="4"/>
  </r>
  <r>
    <s v="COFMX-NYC"/>
    <x v="5"/>
    <s v="Laredo"/>
    <n v="221.35"/>
    <n v="-1.9273371732388103E-2"/>
    <n v="225.7"/>
    <d v="2023-03-03T00:00:00"/>
    <d v="2023-03-02T00:00:00"/>
    <x v="4"/>
  </r>
  <r>
    <s v="COFMX-HG-NYC"/>
    <x v="6"/>
    <s v="Nueva York"/>
    <n v="233.35"/>
    <n v="-1.8300378628523326E-2"/>
    <n v="237.7"/>
    <d v="2023-03-03T00:00:00"/>
    <d v="2023-03-02T00:00:00"/>
    <x v="4"/>
  </r>
  <r>
    <s v="COFGT-NYC"/>
    <x v="7"/>
    <s v="Nueva York"/>
    <n v="244.35"/>
    <n v="-1.749095295536789E-2"/>
    <n v="248.7"/>
    <d v="2023-03-03T00:00:00"/>
    <d v="2023-03-02T00:00:00"/>
    <x v="4"/>
  </r>
  <r>
    <s v="COFSAN-4-NYC"/>
    <x v="8"/>
    <s v="Nueva York"/>
    <n v="189.35"/>
    <n v="-2.2457408363448603E-2"/>
    <n v="193.7"/>
    <d v="2023-03-03T00:00:00"/>
    <d v="2023-03-02T00:00:00"/>
    <x v="4"/>
  </r>
  <r>
    <s v="COFID-EK1-NYC"/>
    <x v="9"/>
    <s v="Nueva York"/>
    <n v="123.57"/>
    <n v="-6.5123010130246203E-3"/>
    <n v="124.38"/>
    <d v="2023-03-03T00:00:00"/>
    <d v="2023-03-02T00:00:00"/>
    <x v="4"/>
  </r>
  <r>
    <s v="COFUG-NYC"/>
    <x v="10"/>
    <s v="Nueva York"/>
    <n v="134.57"/>
    <n v="-5.9831585167676345E-3"/>
    <n v="135.38"/>
    <d v="2023-03-03T00:00:00"/>
    <d v="2023-03-02T00:00:00"/>
    <x v="4"/>
  </r>
  <r>
    <s v="COFPE-NYC"/>
    <x v="11"/>
    <s v="Nueva York"/>
    <n v="226.35"/>
    <n v="-1.8855656697009077E-2"/>
    <n v="230.7"/>
    <d v="2023-03-03T00:00:00"/>
    <d v="2023-03-02T00:00:00"/>
    <x v="4"/>
  </r>
  <r>
    <s v="COF-WARB-CRSDF"/>
    <x v="12"/>
    <s v="NWE"/>
    <n v="85"/>
    <n v="0"/>
    <n v="85"/>
    <d v="2023-03-06T00:00:00"/>
    <d v="2023-03-03T00:00:00"/>
    <x v="4"/>
  </r>
  <r>
    <s v="COF-WARB-CRHDF"/>
    <x v="13"/>
    <s v="NWE"/>
    <n v="76"/>
    <n v="0"/>
    <n v="76"/>
    <d v="2023-03-06T00:00:00"/>
    <d v="2023-03-03T00:00:00"/>
    <x v="4"/>
  </r>
  <r>
    <s v="COF-HON-NYC"/>
    <x v="14"/>
    <s v="Nueva York"/>
    <n v="226.35"/>
    <n v="-1.8855656697009077E-2"/>
    <n v="230.7"/>
    <d v="2023-03-03T00:00:00"/>
    <d v="2023-03-02T00:00:00"/>
    <x v="4"/>
  </r>
  <r>
    <s v="COFVN-G2-NYC"/>
    <x v="0"/>
    <s v="Nueva York"/>
    <n v="118.57"/>
    <n v="-8.3633018315631014E-3"/>
    <n v="119.57"/>
    <d v="2023-03-06T00:00:00"/>
    <d v="2023-03-03T00:00:00"/>
    <x v="5"/>
  </r>
  <r>
    <s v="COFSAN-23-NYC"/>
    <x v="1"/>
    <s v="Nueva York"/>
    <n v="200.8"/>
    <n v="4.3930335326228323E-2"/>
    <n v="192.35"/>
    <d v="2023-03-06T00:00:00"/>
    <d v="2023-03-03T00:00:00"/>
    <x v="5"/>
  </r>
  <r>
    <s v="COFCO-UGQ-NYC"/>
    <x v="2"/>
    <s v="Nueva York"/>
    <n v="257.8"/>
    <n v="3.3888109083617474E-2"/>
    <n v="249.35"/>
    <d v="2023-03-06T00:00:00"/>
    <d v="2023-03-03T00:00:00"/>
    <x v="5"/>
  </r>
  <r>
    <s v="COFCO-EP-NYC"/>
    <x v="3"/>
    <s v="Nueva York"/>
    <n v="259.8"/>
    <n v="3.3618460314302837E-2"/>
    <n v="251.35"/>
    <d v="2023-03-06T00:00:00"/>
    <d v="2023-03-03T00:00:00"/>
    <x v="5"/>
  </r>
  <r>
    <s v="COFSV-NYC"/>
    <x v="4"/>
    <s v="Nueva York"/>
    <n v="235.8"/>
    <n v="3.7167363096547251E-2"/>
    <n v="227.35"/>
    <d v="2023-03-06T00:00:00"/>
    <d v="2023-03-03T00:00:00"/>
    <x v="5"/>
  </r>
  <r>
    <s v="COFMX-NYC"/>
    <x v="5"/>
    <s v="Laredo"/>
    <n v="229.8"/>
    <n v="3.8174836232211511E-2"/>
    <n v="221.35"/>
    <d v="2023-03-06T00:00:00"/>
    <d v="2023-03-03T00:00:00"/>
    <x v="5"/>
  </r>
  <r>
    <s v="COFMX-HG-NYC"/>
    <x v="6"/>
    <s v="Nueva York"/>
    <n v="241.8"/>
    <n v="3.6211699164345475E-2"/>
    <n v="233.35"/>
    <d v="2023-03-06T00:00:00"/>
    <d v="2023-03-03T00:00:00"/>
    <x v="5"/>
  </r>
  <r>
    <s v="COFGT-NYC"/>
    <x v="7"/>
    <s v="Nueva York"/>
    <n v="252.8"/>
    <n v="3.458154286883576E-2"/>
    <n v="244.35"/>
    <d v="2023-03-06T00:00:00"/>
    <d v="2023-03-03T00:00:00"/>
    <x v="5"/>
  </r>
  <r>
    <s v="COFSAN-4-NYC"/>
    <x v="8"/>
    <s v="Nueva York"/>
    <n v="197.8"/>
    <n v="4.4626353313968935E-2"/>
    <n v="189.35"/>
    <d v="2023-03-06T00:00:00"/>
    <d v="2023-03-03T00:00:00"/>
    <x v="5"/>
  </r>
  <r>
    <s v="COFID-EK1-NYC"/>
    <x v="9"/>
    <s v="Nueva York"/>
    <n v="122.57"/>
    <n v="-8.0925791049607509E-3"/>
    <n v="123.57"/>
    <d v="2023-03-06T00:00:00"/>
    <d v="2023-03-03T00:00:00"/>
    <x v="5"/>
  </r>
  <r>
    <s v="COFUG-NYC"/>
    <x v="10"/>
    <s v="Nueva York"/>
    <n v="133.57"/>
    <n v="-7.4310767630229625E-3"/>
    <n v="134.57"/>
    <d v="2023-03-06T00:00:00"/>
    <d v="2023-03-03T00:00:00"/>
    <x v="5"/>
  </r>
  <r>
    <s v="COFPE-NYC"/>
    <x v="11"/>
    <s v="Nueva York"/>
    <n v="234.8"/>
    <n v="3.7331566158604008E-2"/>
    <n v="226.35"/>
    <d v="2023-03-06T00:00:00"/>
    <d v="2023-03-03T00:00:00"/>
    <x v="5"/>
  </r>
  <r>
    <s v="COF-WARB-CRSDF"/>
    <x v="12"/>
    <s v="NWE"/>
    <n v="85"/>
    <n v="0"/>
    <n v="85"/>
    <d v="2023-03-07T00:00:00"/>
    <d v="2023-03-06T00:00:00"/>
    <x v="5"/>
  </r>
  <r>
    <s v="COF-WARB-CRHDF"/>
    <x v="13"/>
    <s v="NWE"/>
    <n v="76"/>
    <n v="0"/>
    <n v="76"/>
    <d v="2023-03-07T00:00:00"/>
    <d v="2023-03-06T00:00:00"/>
    <x v="5"/>
  </r>
  <r>
    <s v="COF-HON-NYC"/>
    <x v="14"/>
    <s v="Nueva York"/>
    <n v="234.8"/>
    <n v="3.7331566158604008E-2"/>
    <n v="226.35"/>
    <d v="2023-03-06T00:00:00"/>
    <d v="2023-03-03T00:00:00"/>
    <x v="5"/>
  </r>
  <r>
    <s v="COFVN-G2-NYC"/>
    <x v="0"/>
    <s v="Nueva York"/>
    <n v="118.57"/>
    <n v="0"/>
    <n v="118.57"/>
    <d v="2023-03-07T00:00:00"/>
    <d v="2023-03-06T00:00:00"/>
    <x v="6"/>
  </r>
  <r>
    <s v="COFSAN-23-NYC"/>
    <x v="1"/>
    <s v="Nueva York"/>
    <n v="200.8"/>
    <n v="0"/>
    <n v="200.8"/>
    <d v="2023-03-07T00:00:00"/>
    <d v="2023-03-06T00:00:00"/>
    <x v="6"/>
  </r>
  <r>
    <s v="COFCO-UGQ-NYC"/>
    <x v="2"/>
    <s v="Nueva York"/>
    <n v="257.8"/>
    <n v="0"/>
    <n v="257.8"/>
    <d v="2023-03-07T00:00:00"/>
    <d v="2023-03-06T00:00:00"/>
    <x v="6"/>
  </r>
  <r>
    <s v="COFCO-EP-NYC"/>
    <x v="3"/>
    <s v="Nueva York"/>
    <n v="259.8"/>
    <n v="0"/>
    <n v="259.8"/>
    <d v="2023-03-07T00:00:00"/>
    <d v="2023-03-06T00:00:00"/>
    <x v="6"/>
  </r>
  <r>
    <s v="COFSV-NYC"/>
    <x v="4"/>
    <s v="Nueva York"/>
    <n v="235.8"/>
    <n v="0"/>
    <n v="235.8"/>
    <d v="2023-03-07T00:00:00"/>
    <d v="2023-03-06T00:00:00"/>
    <x v="6"/>
  </r>
  <r>
    <s v="COFMX-NYC"/>
    <x v="5"/>
    <s v="Laredo"/>
    <n v="229.8"/>
    <n v="0"/>
    <n v="229.8"/>
    <d v="2023-03-07T00:00:00"/>
    <d v="2023-03-06T00:00:00"/>
    <x v="6"/>
  </r>
  <r>
    <s v="COFMX-HG-NYC"/>
    <x v="6"/>
    <s v="Nueva York"/>
    <n v="241.8"/>
    <n v="0"/>
    <n v="241.8"/>
    <d v="2023-03-07T00:00:00"/>
    <d v="2023-03-06T00:00:00"/>
    <x v="6"/>
  </r>
  <r>
    <s v="COFGT-NYC"/>
    <x v="7"/>
    <s v="Nueva York"/>
    <n v="252.8"/>
    <n v="0"/>
    <n v="252.8"/>
    <d v="2023-03-07T00:00:00"/>
    <d v="2023-03-06T00:00:00"/>
    <x v="6"/>
  </r>
  <r>
    <s v="COFSAN-4-NYC"/>
    <x v="8"/>
    <s v="Nueva York"/>
    <n v="197.8"/>
    <n v="0"/>
    <n v="197.8"/>
    <d v="2023-03-07T00:00:00"/>
    <d v="2023-03-06T00:00:00"/>
    <x v="6"/>
  </r>
  <r>
    <s v="COFID-EK1-NYC"/>
    <x v="9"/>
    <s v="Nueva York"/>
    <n v="122.57"/>
    <n v="0"/>
    <n v="122.57"/>
    <d v="2023-03-07T00:00:00"/>
    <d v="2023-03-06T00:00:00"/>
    <x v="6"/>
  </r>
  <r>
    <s v="COFUG-NYC"/>
    <x v="10"/>
    <s v="Nueva York"/>
    <n v="133.57"/>
    <n v="0"/>
    <n v="133.57"/>
    <d v="2023-03-07T00:00:00"/>
    <d v="2023-03-06T00:00:00"/>
    <x v="6"/>
  </r>
  <r>
    <s v="COFPE-NYC"/>
    <x v="11"/>
    <s v="Nueva York"/>
    <n v="234.8"/>
    <n v="0"/>
    <n v="234.8"/>
    <d v="2023-03-07T00:00:00"/>
    <d v="2023-03-06T00:00:00"/>
    <x v="6"/>
  </r>
  <r>
    <s v="COF-WARB-CRSDF"/>
    <x v="12"/>
    <s v="NWE"/>
    <n v="85"/>
    <n v="0"/>
    <n v="85"/>
    <d v="2023-03-08T00:00:00"/>
    <d v="2023-03-07T00:00:00"/>
    <x v="6"/>
  </r>
  <r>
    <s v="COF-WARB-CRHDF"/>
    <x v="13"/>
    <s v="NWE"/>
    <n v="76"/>
    <n v="0"/>
    <n v="76"/>
    <d v="2023-03-08T00:00:00"/>
    <d v="2023-03-07T00:00:00"/>
    <x v="6"/>
  </r>
  <r>
    <s v="COF-HON-NYC"/>
    <x v="14"/>
    <s v="Nueva York"/>
    <n v="234.8"/>
    <n v="0"/>
    <n v="234.8"/>
    <d v="2023-03-07T00:00:00"/>
    <d v="2023-03-06T00:00:00"/>
    <x v="6"/>
  </r>
  <r>
    <s v="COFVN-G2-NYC"/>
    <x v="0"/>
    <s v="Nueva York"/>
    <n v="119.43"/>
    <n v="7.2530994349330668E-3"/>
    <n v="118.57"/>
    <d v="2023-03-08T00:00:00"/>
    <d v="2023-03-07T00:00:00"/>
    <x v="7"/>
  </r>
  <r>
    <s v="COFSAN-23-NYC"/>
    <x v="1"/>
    <s v="Nueva York"/>
    <n v="191.85"/>
    <n v="-4.4571713147410444E-2"/>
    <n v="200.8"/>
    <d v="2023-03-08T00:00:00"/>
    <d v="2023-03-07T00:00:00"/>
    <x v="7"/>
  </r>
  <r>
    <s v="COFCO-UGQ-NYC"/>
    <x v="2"/>
    <s v="Nueva York"/>
    <n v="248.85"/>
    <n v="-3.4716834755624579E-2"/>
    <n v="257.8"/>
    <d v="2023-03-08T00:00:00"/>
    <d v="2023-03-07T00:00:00"/>
    <x v="7"/>
  </r>
  <r>
    <s v="COFCO-EP-NYC"/>
    <x v="3"/>
    <s v="Nueva York"/>
    <n v="250.85"/>
    <n v="-3.4449576597382667E-2"/>
    <n v="259.8"/>
    <d v="2023-03-08T00:00:00"/>
    <d v="2023-03-07T00:00:00"/>
    <x v="7"/>
  </r>
  <r>
    <s v="COFSV-NYC"/>
    <x v="4"/>
    <s v="Nueva York"/>
    <n v="226.85"/>
    <n v="-3.7955894826123902E-2"/>
    <n v="235.8"/>
    <d v="2023-03-08T00:00:00"/>
    <d v="2023-03-07T00:00:00"/>
    <x v="7"/>
  </r>
  <r>
    <s v="COFMX-NYC"/>
    <x v="5"/>
    <s v="Laredo"/>
    <n v="220.85"/>
    <n v="-3.89469103568321E-2"/>
    <n v="229.8"/>
    <d v="2023-03-08T00:00:00"/>
    <d v="2023-03-07T00:00:00"/>
    <x v="7"/>
  </r>
  <r>
    <s v="COFMX-HG-NYC"/>
    <x v="6"/>
    <s v="Nueva York"/>
    <n v="232.85"/>
    <n v="-3.7014061207609666E-2"/>
    <n v="241.8"/>
    <d v="2023-03-08T00:00:00"/>
    <d v="2023-03-07T00:00:00"/>
    <x v="7"/>
  </r>
  <r>
    <s v="COFGT-NYC"/>
    <x v="7"/>
    <s v="Nueva York"/>
    <n v="243.85"/>
    <n v="-3.5403481012658292E-2"/>
    <n v="252.8"/>
    <d v="2023-03-08T00:00:00"/>
    <d v="2023-03-07T00:00:00"/>
    <x v="7"/>
  </r>
  <r>
    <s v="COFSAN-4-NYC"/>
    <x v="8"/>
    <s v="Nueva York"/>
    <n v="188.85"/>
    <n v="-4.5247724974722028E-2"/>
    <n v="197.8"/>
    <d v="2023-03-08T00:00:00"/>
    <d v="2023-03-07T00:00:00"/>
    <x v="7"/>
  </r>
  <r>
    <s v="COFID-EK1-NYC"/>
    <x v="9"/>
    <s v="Nueva York"/>
    <n v="123.43"/>
    <n v="7.0163987925268307E-3"/>
    <n v="122.57"/>
    <d v="2023-03-08T00:00:00"/>
    <d v="2023-03-07T00:00:00"/>
    <x v="7"/>
  </r>
  <r>
    <s v="COFUG-NYC"/>
    <x v="10"/>
    <s v="Nueva York"/>
    <n v="134.43"/>
    <n v="6.4385715355245463E-3"/>
    <n v="133.57"/>
    <d v="2023-03-08T00:00:00"/>
    <d v="2023-03-07T00:00:00"/>
    <x v="7"/>
  </r>
  <r>
    <s v="COFPE-NYC"/>
    <x v="11"/>
    <s v="Nueva York"/>
    <n v="225.85"/>
    <n v="-3.8117546848381673E-2"/>
    <n v="234.8"/>
    <d v="2023-03-08T00:00:00"/>
    <d v="2023-03-07T00:00:00"/>
    <x v="7"/>
  </r>
  <r>
    <s v="COF-WARB-CRSDF"/>
    <x v="12"/>
    <s v="NWE"/>
    <n v="85"/>
    <n v="0"/>
    <n v="85"/>
    <d v="2023-03-09T00:00:00"/>
    <d v="2023-03-08T00:00:00"/>
    <x v="7"/>
  </r>
  <r>
    <s v="COF-WARB-CRHDF"/>
    <x v="13"/>
    <s v="NWE"/>
    <n v="78"/>
    <n v="2.6315789473684209E-2"/>
    <n v="76"/>
    <d v="2023-03-09T00:00:00"/>
    <d v="2023-03-08T00:00:00"/>
    <x v="7"/>
  </r>
  <r>
    <s v="COF-HON-NYC"/>
    <x v="14"/>
    <s v="Nueva York"/>
    <n v="225.85"/>
    <n v="-3.8117546848381673E-2"/>
    <n v="234.8"/>
    <d v="2023-03-08T00:00:00"/>
    <d v="2023-03-07T00:00:00"/>
    <x v="7"/>
  </r>
  <r>
    <s v="COFVN-G2-NYC"/>
    <x v="0"/>
    <s v="Nueva York"/>
    <n v="119.84"/>
    <n v="3.4329732897931554E-3"/>
    <n v="119.43"/>
    <d v="2023-03-09T00:00:00"/>
    <d v="2023-03-08T00:00:00"/>
    <x v="8"/>
  </r>
  <r>
    <s v="COFSAN-23-NYC"/>
    <x v="1"/>
    <s v="Nueva York"/>
    <n v="189.55"/>
    <n v="-1.1988532707844581E-2"/>
    <n v="191.85"/>
    <d v="2023-03-09T00:00:00"/>
    <d v="2023-03-08T00:00:00"/>
    <x v="8"/>
  </r>
  <r>
    <s v="COFCO-UGQ-NYC"/>
    <x v="2"/>
    <s v="Nueva York"/>
    <n v="246.55"/>
    <n v="-9.2425155716294276E-3"/>
    <n v="248.85"/>
    <d v="2023-03-09T00:00:00"/>
    <d v="2023-03-08T00:00:00"/>
    <x v="8"/>
  </r>
  <r>
    <s v="COFCO-EP-NYC"/>
    <x v="3"/>
    <s v="Nueva York"/>
    <n v="248.55"/>
    <n v="-9.168825991628396E-3"/>
    <n v="250.85"/>
    <d v="2023-03-09T00:00:00"/>
    <d v="2023-03-08T00:00:00"/>
    <x v="8"/>
  </r>
  <r>
    <s v="COFSV-NYC"/>
    <x v="4"/>
    <s v="Nueva York"/>
    <n v="226.55"/>
    <n v="-1.3224597751817632E-3"/>
    <n v="226.85"/>
    <d v="2023-03-09T00:00:00"/>
    <d v="2023-03-08T00:00:00"/>
    <x v="8"/>
  </r>
  <r>
    <s v="COFMX-NYC"/>
    <x v="5"/>
    <s v="Laredo"/>
    <n v="219.55"/>
    <n v="-5.8863482001357617E-3"/>
    <n v="220.85"/>
    <d v="2023-03-09T00:00:00"/>
    <d v="2023-03-08T00:00:00"/>
    <x v="8"/>
  </r>
  <r>
    <s v="COFMX-HG-NYC"/>
    <x v="6"/>
    <s v="Nueva York"/>
    <n v="231.55"/>
    <n v="-5.5829933433540176E-3"/>
    <n v="232.85"/>
    <d v="2023-03-09T00:00:00"/>
    <d v="2023-03-08T00:00:00"/>
    <x v="8"/>
  </r>
  <r>
    <s v="COFGT-NYC"/>
    <x v="7"/>
    <s v="Nueva York"/>
    <n v="243.55"/>
    <n v="-1.2302645068689069E-3"/>
    <n v="243.85"/>
    <d v="2023-03-09T00:00:00"/>
    <d v="2023-03-08T00:00:00"/>
    <x v="8"/>
  </r>
  <r>
    <s v="COFSAN-4-NYC"/>
    <x v="8"/>
    <s v="Nueva York"/>
    <n v="187.55"/>
    <n v="-6.883770187979788E-3"/>
    <n v="188.85"/>
    <d v="2023-03-09T00:00:00"/>
    <d v="2023-03-08T00:00:00"/>
    <x v="8"/>
  </r>
  <r>
    <s v="COFID-EK1-NYC"/>
    <x v="9"/>
    <s v="Nueva York"/>
    <n v="121.84"/>
    <n v="-1.2881795349590889E-2"/>
    <n v="123.43"/>
    <d v="2023-03-09T00:00:00"/>
    <d v="2023-03-08T00:00:00"/>
    <x v="8"/>
  </r>
  <r>
    <s v="COFUG-NYC"/>
    <x v="10"/>
    <s v="Nueva York"/>
    <n v="132.84"/>
    <n v="-1.1827717027449254E-2"/>
    <n v="134.43"/>
    <d v="2023-03-09T00:00:00"/>
    <d v="2023-03-08T00:00:00"/>
    <x v="8"/>
  </r>
  <r>
    <s v="COFPE-NYC"/>
    <x v="11"/>
    <s v="Nueva York"/>
    <n v="224.55"/>
    <n v="-5.7560327651095108E-3"/>
    <n v="225.85"/>
    <d v="2023-03-09T00:00:00"/>
    <d v="2023-03-08T00:00:00"/>
    <x v="8"/>
  </r>
  <r>
    <s v="COF-WARB-CRSDF"/>
    <x v="12"/>
    <s v="NWE"/>
    <n v="85"/>
    <n v="0"/>
    <n v="85"/>
    <d v="2023-03-10T00:00:00"/>
    <d v="2023-03-09T00:00:00"/>
    <x v="8"/>
  </r>
  <r>
    <s v="COF-WARB-CRHDF"/>
    <x v="13"/>
    <s v="NWE"/>
    <n v="78"/>
    <n v="0"/>
    <n v="78"/>
    <d v="2023-03-10T00:00:00"/>
    <d v="2023-03-09T00:00:00"/>
    <x v="8"/>
  </r>
  <r>
    <s v="COF-HON-NYC"/>
    <x v="14"/>
    <s v="Nueva York"/>
    <n v="224.55"/>
    <n v="-5.7560327651095108E-3"/>
    <n v="225.85"/>
    <d v="2023-03-09T00:00:00"/>
    <d v="2023-03-08T00:00:00"/>
    <x v="8"/>
  </r>
  <r>
    <s v="COFVN-G2-NYC"/>
    <x v="0"/>
    <s v="Nueva York"/>
    <n v="119.84"/>
    <n v="0"/>
    <n v="119.84"/>
    <d v="2023-03-10T00:00:00"/>
    <d v="2023-03-09T00:00:00"/>
    <x v="9"/>
  </r>
  <r>
    <s v="COFSAN-23-NYC"/>
    <x v="1"/>
    <s v="Nueva York"/>
    <n v="189.55"/>
    <n v="0"/>
    <n v="189.55"/>
    <d v="2023-03-10T00:00:00"/>
    <d v="2023-03-09T00:00:00"/>
    <x v="9"/>
  </r>
  <r>
    <s v="COFCO-UGQ-NYC"/>
    <x v="2"/>
    <s v="Nueva York"/>
    <n v="246.55"/>
    <n v="0"/>
    <n v="246.55"/>
    <d v="2023-03-10T00:00:00"/>
    <d v="2023-03-09T00:00:00"/>
    <x v="9"/>
  </r>
  <r>
    <s v="COFCO-EP-NYC"/>
    <x v="3"/>
    <s v="Nueva York"/>
    <n v="248.55"/>
    <n v="0"/>
    <n v="248.55"/>
    <d v="2023-03-10T00:00:00"/>
    <d v="2023-03-09T00:00:00"/>
    <x v="9"/>
  </r>
  <r>
    <s v="COFSV-NYC"/>
    <x v="4"/>
    <s v="Nueva York"/>
    <n v="226.55"/>
    <n v="0"/>
    <n v="226.55"/>
    <d v="2023-03-10T00:00:00"/>
    <d v="2023-03-09T00:00:00"/>
    <x v="9"/>
  </r>
  <r>
    <s v="COFMX-NYC"/>
    <x v="5"/>
    <s v="Laredo"/>
    <n v="219.55"/>
    <n v="0"/>
    <n v="219.55"/>
    <d v="2023-03-10T00:00:00"/>
    <d v="2023-03-09T00:00:00"/>
    <x v="9"/>
  </r>
  <r>
    <s v="COFMX-HG-NYC"/>
    <x v="6"/>
    <s v="Nueva York"/>
    <n v="231.55"/>
    <n v="0"/>
    <n v="231.55"/>
    <d v="2023-03-10T00:00:00"/>
    <d v="2023-03-09T00:00:00"/>
    <x v="9"/>
  </r>
  <r>
    <s v="COFGT-NYC"/>
    <x v="7"/>
    <s v="Nueva York"/>
    <n v="243.55"/>
    <n v="0"/>
    <n v="243.55"/>
    <d v="2023-03-10T00:00:00"/>
    <d v="2023-03-09T00:00:00"/>
    <x v="9"/>
  </r>
  <r>
    <s v="COFSAN-4-NYC"/>
    <x v="8"/>
    <s v="Nueva York"/>
    <n v="187.55"/>
    <n v="0"/>
    <n v="187.55"/>
    <d v="2023-03-10T00:00:00"/>
    <d v="2023-03-09T00:00:00"/>
    <x v="9"/>
  </r>
  <r>
    <s v="COFID-EK1-NYC"/>
    <x v="9"/>
    <s v="Nueva York"/>
    <n v="121.84"/>
    <n v="0"/>
    <n v="121.84"/>
    <d v="2023-03-10T00:00:00"/>
    <d v="2023-03-09T00:00:00"/>
    <x v="9"/>
  </r>
  <r>
    <s v="COFUG-NYC"/>
    <x v="10"/>
    <s v="Nueva York"/>
    <n v="132.84"/>
    <n v="0"/>
    <n v="132.84"/>
    <d v="2023-03-10T00:00:00"/>
    <d v="2023-03-09T00:00:00"/>
    <x v="9"/>
  </r>
  <r>
    <s v="COFPE-NYC"/>
    <x v="11"/>
    <s v="Nueva York"/>
    <n v="224.55"/>
    <n v="0"/>
    <n v="224.55"/>
    <d v="2023-03-10T00:00:00"/>
    <d v="2023-03-09T00:00:00"/>
    <x v="9"/>
  </r>
  <r>
    <s v="COF-WARB-CRSDF"/>
    <x v="12"/>
    <s v="NWE"/>
    <n v="85"/>
    <n v="0"/>
    <n v="85"/>
    <d v="2023-03-13T00:00:00"/>
    <d v="2023-03-10T00:00:00"/>
    <x v="9"/>
  </r>
  <r>
    <s v="COF-WARB-CRHDF"/>
    <x v="13"/>
    <s v="NWE"/>
    <n v="78"/>
    <n v="0"/>
    <n v="78"/>
    <d v="2023-03-13T00:00:00"/>
    <d v="2023-03-10T00:00:00"/>
    <x v="9"/>
  </r>
  <r>
    <s v="COF-HON-NYC"/>
    <x v="14"/>
    <s v="Nueva York"/>
    <n v="224.55"/>
    <n v="0"/>
    <n v="224.55"/>
    <d v="2023-03-10T00:00:00"/>
    <d v="2023-03-09T00:00:0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7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m="1"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27">
        <item m="1" x="34"/>
        <item m="1" x="44"/>
        <item m="1" x="209"/>
        <item m="1" x="196"/>
        <item m="1" x="195"/>
        <item m="1" x="208"/>
        <item m="1" x="207"/>
        <item m="1" x="215"/>
        <item m="1" x="60"/>
        <item m="1" x="224"/>
        <item m="1" x="67"/>
        <item m="1" x="233"/>
        <item m="1" x="75"/>
        <item m="1" x="242"/>
        <item m="1" x="82"/>
        <item m="1" x="248"/>
        <item m="1" x="90"/>
        <item m="1" x="258"/>
        <item m="1" x="98"/>
        <item m="1" x="268"/>
        <item m="1" x="107"/>
        <item m="1" x="122"/>
        <item m="1" x="276"/>
        <item m="1" x="313"/>
        <item m="1" x="222"/>
        <item m="1" x="65"/>
        <item m="1" x="231"/>
        <item m="1" x="73"/>
        <item m="1" x="238"/>
        <item m="1" x="79"/>
        <item m="1" x="246"/>
        <item m="1" x="87"/>
        <item m="1" x="253"/>
        <item m="1" x="94"/>
        <item m="1" x="263"/>
        <item m="1" x="102"/>
        <item m="1" x="272"/>
        <item m="1" x="112"/>
        <item m="1" x="280"/>
        <item m="1" x="117"/>
        <item m="1" x="285"/>
        <item m="1" x="124"/>
        <item m="1" x="292"/>
        <item m="1" x="130"/>
        <item m="1" x="299"/>
        <item m="1" x="136"/>
        <item m="1" x="303"/>
        <item m="1" x="141"/>
        <item m="1" x="308"/>
        <item m="1" x="146"/>
        <item m="1" x="314"/>
        <item m="1" x="151"/>
        <item m="1" x="318"/>
        <item m="1" x="154"/>
        <item m="1" x="322"/>
        <item m="1" x="240"/>
        <item m="1" x="80"/>
        <item m="1" x="247"/>
        <item m="1" x="89"/>
        <item m="1" x="255"/>
        <item m="1" x="96"/>
        <item m="1" x="265"/>
        <item m="1" x="104"/>
        <item m="1" x="273"/>
        <item m="1" x="113"/>
        <item m="1" x="282"/>
        <item m="1" x="119"/>
        <item m="1" x="287"/>
        <item m="1" x="126"/>
        <item m="1" x="294"/>
        <item m="1" x="131"/>
        <item m="1" x="300"/>
        <item m="1" x="138"/>
        <item m="1" x="305"/>
        <item m="1" x="143"/>
        <item m="1" x="310"/>
        <item m="1" x="148"/>
        <item m="1" x="315"/>
        <item m="1" x="152"/>
        <item m="1" x="320"/>
        <item m="1" x="156"/>
        <item m="1" x="324"/>
        <item m="1" x="158"/>
        <item m="1" x="10"/>
        <item m="1" x="161"/>
        <item m="1" x="169"/>
        <item m="1" x="289"/>
        <item m="1" x="21"/>
        <item m="1" x="165"/>
        <item m="1" x="14"/>
        <item m="1" x="166"/>
        <item m="1" x="225"/>
        <item m="1" x="167"/>
        <item m="1" x="16"/>
        <item m="1" x="170"/>
        <item m="1" x="18"/>
        <item m="1" x="173"/>
        <item m="1" x="22"/>
        <item m="1" x="176"/>
        <item m="1" x="25"/>
        <item m="1" x="179"/>
        <item m="1" x="29"/>
        <item m="1" x="186"/>
        <item m="1" x="35"/>
        <item m="1" x="191"/>
        <item m="1" x="39"/>
        <item m="1" x="197"/>
        <item m="1" x="201"/>
        <item m="1" x="48"/>
        <item m="1" x="210"/>
        <item m="1" x="55"/>
        <item m="1" x="216"/>
        <item m="1" x="68"/>
        <item m="1" x="172"/>
        <item m="1" x="20"/>
        <item m="1" x="175"/>
        <item m="1" x="24"/>
        <item m="1" x="180"/>
        <item m="1" x="27"/>
        <item m="1" x="183"/>
        <item m="1" x="31"/>
        <item m="1" x="188"/>
        <item m="1" x="40"/>
        <item m="1" x="198"/>
        <item m="1" x="46"/>
        <item m="1" x="203"/>
        <item m="1" x="50"/>
        <item m="1" x="218"/>
        <item m="1" x="61"/>
        <item m="1" x="228"/>
        <item m="1" x="69"/>
        <item m="1" x="234"/>
        <item m="1" x="83"/>
        <item m="1" x="249"/>
        <item m="1" x="91"/>
        <item m="1" x="259"/>
        <item m="1" x="178"/>
        <item m="1" x="181"/>
        <item m="1" x="28"/>
        <item m="1" x="184"/>
        <item m="1" x="32"/>
        <item m="1" x="189"/>
        <item m="1" x="37"/>
        <item m="1" x="41"/>
        <item m="1" x="199"/>
        <item m="1" x="47"/>
        <item m="1" x="204"/>
        <item m="1" x="51"/>
        <item m="1" x="212"/>
        <item m="1" x="62"/>
        <item m="1" x="229"/>
        <item m="1" x="70"/>
        <item m="1" x="235"/>
        <item m="1" x="76"/>
        <item m="1" x="250"/>
        <item m="1" x="92"/>
        <item m="1" x="260"/>
        <item m="1" x="99"/>
        <item m="1" x="269"/>
        <item m="1" x="108"/>
        <item m="1" x="185"/>
        <item m="1" x="33"/>
        <item m="1" x="190"/>
        <item m="1" x="38"/>
        <item m="1" x="193"/>
        <item m="1" x="42"/>
        <item m="1" x="205"/>
        <item m="1" x="52"/>
        <item m="1" x="213"/>
        <item m="1" x="57"/>
        <item m="1" x="219"/>
        <item m="1" x="71"/>
        <item m="1" x="236"/>
        <item m="1" x="77"/>
        <item m="1" x="243"/>
        <item m="1" x="84"/>
        <item m="1" x="261"/>
        <item m="1" x="100"/>
        <item m="1" x="270"/>
        <item m="1" x="109"/>
        <item m="1" x="277"/>
        <item m="1" x="121"/>
        <item m="1" x="290"/>
        <item m="1" x="194"/>
        <item m="1" x="43"/>
        <item m="1" x="200"/>
        <item m="1" x="53"/>
        <item m="1" x="214"/>
        <item m="1" x="58"/>
        <item m="1" x="220"/>
        <item m="1" x="63"/>
        <item m="1" x="237"/>
        <item m="1" x="78"/>
        <item m="1" x="244"/>
        <item m="1" x="85"/>
        <item m="1" x="251"/>
        <item m="1" x="101"/>
        <item m="1" x="271"/>
        <item m="1" x="110"/>
        <item m="1" x="278"/>
        <item m="1" x="115"/>
        <item m="1" x="291"/>
        <item m="1" x="129"/>
        <item m="1" x="297"/>
        <item m="1" x="134"/>
        <item m="1" x="206"/>
        <item m="1" x="54"/>
        <item m="1" x="59"/>
        <item m="1" x="221"/>
        <item m="1" x="64"/>
        <item m="1" x="230"/>
        <item m="1" x="72"/>
        <item m="1" x="245"/>
        <item m="1" x="86"/>
        <item m="1" x="252"/>
        <item m="1" x="93"/>
        <item m="1" x="262"/>
        <item m="1" x="111"/>
        <item m="1" x="279"/>
        <item m="1" x="116"/>
        <item m="1" x="284"/>
        <item m="1" x="123"/>
        <item m="1" x="298"/>
        <item m="1" x="135"/>
        <item m="1" x="302"/>
        <item m="1" x="140"/>
        <item m="1" x="307"/>
        <item m="1" x="145"/>
        <item m="1" x="223"/>
        <item m="1" x="66"/>
        <item m="1" x="232"/>
        <item m="1" x="74"/>
        <item m="1" x="239"/>
        <item m="1" x="88"/>
        <item m="1" x="254"/>
        <item m="1" x="95"/>
        <item m="1" x="264"/>
        <item m="1" x="103"/>
        <item m="1" x="281"/>
        <item m="1" x="118"/>
        <item m="1" x="286"/>
        <item m="1" x="125"/>
        <item m="1" x="293"/>
        <item m="1" x="137"/>
        <item m="1" x="304"/>
        <item m="1" x="142"/>
        <item m="1" x="309"/>
        <item m="1" x="147"/>
        <item m="1" x="319"/>
        <item m="1" x="155"/>
        <item m="1" x="323"/>
        <item m="1" x="241"/>
        <item m="1" x="81"/>
        <item m="1" x="256"/>
        <item m="1" x="97"/>
        <item m="1" x="266"/>
        <item m="1" x="105"/>
        <item m="1" x="274"/>
        <item m="1" x="120"/>
        <item m="1" x="288"/>
        <item m="1" x="127"/>
        <item m="1" x="295"/>
        <item m="1" x="132"/>
        <item m="1" x="306"/>
        <item m="1" x="144"/>
        <item m="1" x="311"/>
        <item m="1" x="149"/>
        <item m="1" x="316"/>
        <item m="1" x="157"/>
        <item m="1" x="325"/>
        <item m="1" x="159"/>
        <item m="1" x="11"/>
        <item m="1" x="162"/>
        <item m="1" x="257"/>
        <item m="1" x="267"/>
        <item m="1" x="106"/>
        <item m="1" x="275"/>
        <item m="1" x="114"/>
        <item m="1" x="283"/>
        <item m="1" x="128"/>
        <item m="1" x="296"/>
        <item m="1" x="133"/>
        <item m="1" x="301"/>
        <item m="1" x="139"/>
        <item m="1" x="312"/>
        <item m="1" x="150"/>
        <item m="1" x="317"/>
        <item m="1" x="153"/>
        <item m="1" x="321"/>
        <item m="1" x="160"/>
        <item m="1" x="12"/>
        <item m="1" x="163"/>
        <item m="1" x="13"/>
        <item m="1" x="164"/>
        <item m="1" x="15"/>
        <item m="1" x="226"/>
        <item m="1" x="168"/>
        <item m="1" x="17"/>
        <item m="1" x="171"/>
        <item m="1" x="19"/>
        <item m="1" x="174"/>
        <item m="1" x="23"/>
        <item m="1" x="177"/>
        <item m="1" x="26"/>
        <item m="1" x="182"/>
        <item m="1" x="30"/>
        <item m="1" x="187"/>
        <item m="1" x="36"/>
        <item m="1" x="192"/>
        <item m="1" x="45"/>
        <item m="1" x="202"/>
        <item m="1" x="49"/>
        <item m="1" x="211"/>
        <item m="1" x="56"/>
        <item m="1" x="217"/>
        <item m="1" x="227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3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3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7">
      <pivotArea outline="0" collapsedLevelsAreSubtotals="1" fieldPosition="0"/>
    </format>
    <format dxfId="1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1" type="button" dataOnly="0" labelOnly="1" outline="0" axis="axisRow" fieldPosition="0"/>
    </format>
    <format dxfId="12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26">
        <i x="0" s="1"/>
        <i x="1" s="1"/>
        <i x="2" s="1"/>
        <i x="3" s="1"/>
        <i x="4" s="1"/>
        <i x="5" s="1"/>
        <i x="6" s="1"/>
        <i x="7" s="1"/>
        <i x="8" s="1"/>
        <i x="9" s="1"/>
        <i x="34" s="1" nd="1"/>
        <i x="44" s="1" nd="1"/>
        <i x="209" s="1" nd="1"/>
        <i x="196" s="1" nd="1"/>
        <i x="195" s="1" nd="1"/>
        <i x="208" s="1" nd="1"/>
        <i x="207" s="1" nd="1"/>
        <i x="215" s="1" nd="1"/>
        <i x="60" s="1" nd="1"/>
        <i x="224" s="1" nd="1"/>
        <i x="67" s="1" nd="1"/>
        <i x="233" s="1" nd="1"/>
        <i x="75" s="1" nd="1"/>
        <i x="242" s="1" nd="1"/>
        <i x="82" s="1" nd="1"/>
        <i x="248" s="1" nd="1"/>
        <i x="90" s="1" nd="1"/>
        <i x="258" s="1" nd="1"/>
        <i x="98" s="1" nd="1"/>
        <i x="268" s="1" nd="1"/>
        <i x="107" s="1" nd="1"/>
        <i x="122" s="1" nd="1"/>
        <i x="276" s="1" nd="1"/>
        <i x="313" s="1" nd="1"/>
        <i x="222" s="1" nd="1"/>
        <i x="65" s="1" nd="1"/>
        <i x="231" s="1" nd="1"/>
        <i x="73" s="1" nd="1"/>
        <i x="238" s="1" nd="1"/>
        <i x="79" s="1" nd="1"/>
        <i x="246" s="1" nd="1"/>
        <i x="87" s="1" nd="1"/>
        <i x="253" s="1" nd="1"/>
        <i x="94" s="1" nd="1"/>
        <i x="263" s="1" nd="1"/>
        <i x="102" s="1" nd="1"/>
        <i x="272" s="1" nd="1"/>
        <i x="112" s="1" nd="1"/>
        <i x="280" s="1" nd="1"/>
        <i x="117" s="1" nd="1"/>
        <i x="285" s="1" nd="1"/>
        <i x="124" s="1" nd="1"/>
        <i x="292" s="1" nd="1"/>
        <i x="130" s="1" nd="1"/>
        <i x="299" s="1" nd="1"/>
        <i x="136" s="1" nd="1"/>
        <i x="303" s="1" nd="1"/>
        <i x="141" s="1" nd="1"/>
        <i x="308" s="1" nd="1"/>
        <i x="146" s="1" nd="1"/>
        <i x="314" s="1" nd="1"/>
        <i x="151" s="1" nd="1"/>
        <i x="318" s="1" nd="1"/>
        <i x="154" s="1" nd="1"/>
        <i x="322" s="1" nd="1"/>
        <i x="240" s="1" nd="1"/>
        <i x="80" s="1" nd="1"/>
        <i x="247" s="1" nd="1"/>
        <i x="89" s="1" nd="1"/>
        <i x="255" s="1" nd="1"/>
        <i x="96" s="1" nd="1"/>
        <i x="265" s="1" nd="1"/>
        <i x="104" s="1" nd="1"/>
        <i x="273" s="1" nd="1"/>
        <i x="113" s="1" nd="1"/>
        <i x="282" s="1" nd="1"/>
        <i x="119" s="1" nd="1"/>
        <i x="287" s="1" nd="1"/>
        <i x="126" s="1" nd="1"/>
        <i x="294" s="1" nd="1"/>
        <i x="131" s="1" nd="1"/>
        <i x="300" s="1" nd="1"/>
        <i x="138" s="1" nd="1"/>
        <i x="305" s="1" nd="1"/>
        <i x="143" s="1" nd="1"/>
        <i x="310" s="1" nd="1"/>
        <i x="148" s="1" nd="1"/>
        <i x="315" s="1" nd="1"/>
        <i x="152" s="1" nd="1"/>
        <i x="320" s="1" nd="1"/>
        <i x="156" s="1" nd="1"/>
        <i x="324" s="1" nd="1"/>
        <i x="158" s="1" nd="1"/>
        <i x="10" s="1" nd="1"/>
        <i x="161" s="1" nd="1"/>
        <i x="169" s="1" nd="1"/>
        <i x="289" s="1" nd="1"/>
        <i x="21" s="1" nd="1"/>
        <i x="165" s="1" nd="1"/>
        <i x="14" s="1" nd="1"/>
        <i x="166" s="1" nd="1"/>
        <i x="225" s="1" nd="1"/>
        <i x="167" s="1" nd="1"/>
        <i x="16" s="1" nd="1"/>
        <i x="170" s="1" nd="1"/>
        <i x="18" s="1" nd="1"/>
        <i x="173" s="1" nd="1"/>
        <i x="22" s="1" nd="1"/>
        <i x="176" s="1" nd="1"/>
        <i x="25" s="1" nd="1"/>
        <i x="179" s="1" nd="1"/>
        <i x="29" s="1" nd="1"/>
        <i x="186" s="1" nd="1"/>
        <i x="35" s="1" nd="1"/>
        <i x="191" s="1" nd="1"/>
        <i x="39" s="1" nd="1"/>
        <i x="197" s="1" nd="1"/>
        <i x="201" s="1" nd="1"/>
        <i x="48" s="1" nd="1"/>
        <i x="210" s="1" nd="1"/>
        <i x="55" s="1" nd="1"/>
        <i x="216" s="1" nd="1"/>
        <i x="68" s="1" nd="1"/>
        <i x="172" s="1" nd="1"/>
        <i x="20" s="1" nd="1"/>
        <i x="175" s="1" nd="1"/>
        <i x="24" s="1" nd="1"/>
        <i x="180" s="1" nd="1"/>
        <i x="27" s="1" nd="1"/>
        <i x="183" s="1" nd="1"/>
        <i x="31" s="1" nd="1"/>
        <i x="188" s="1" nd="1"/>
        <i x="40" s="1" nd="1"/>
        <i x="198" s="1" nd="1"/>
        <i x="46" s="1" nd="1"/>
        <i x="203" s="1" nd="1"/>
        <i x="50" s="1" nd="1"/>
        <i x="218" s="1" nd="1"/>
        <i x="61" s="1" nd="1"/>
        <i x="228" s="1" nd="1"/>
        <i x="69" s="1" nd="1"/>
        <i x="234" s="1" nd="1"/>
        <i x="83" s="1" nd="1"/>
        <i x="249" s="1" nd="1"/>
        <i x="91" s="1" nd="1"/>
        <i x="259" s="1" nd="1"/>
        <i x="178" s="1" nd="1"/>
        <i x="181" s="1" nd="1"/>
        <i x="28" s="1" nd="1"/>
        <i x="184" s="1" nd="1"/>
        <i x="32" s="1" nd="1"/>
        <i x="189" s="1" nd="1"/>
        <i x="37" s="1" nd="1"/>
        <i x="41" s="1" nd="1"/>
        <i x="199" s="1" nd="1"/>
        <i x="47" s="1" nd="1"/>
        <i x="204" s="1" nd="1"/>
        <i x="51" s="1" nd="1"/>
        <i x="212" s="1" nd="1"/>
        <i x="62" s="1" nd="1"/>
        <i x="229" s="1" nd="1"/>
        <i x="70" s="1" nd="1"/>
        <i x="235" s="1" nd="1"/>
        <i x="76" s="1" nd="1"/>
        <i x="250" s="1" nd="1"/>
        <i x="92" s="1" nd="1"/>
        <i x="260" s="1" nd="1"/>
        <i x="99" s="1" nd="1"/>
        <i x="269" s="1" nd="1"/>
        <i x="108" s="1" nd="1"/>
        <i x="185" s="1" nd="1"/>
        <i x="33" s="1" nd="1"/>
        <i x="190" s="1" nd="1"/>
        <i x="38" s="1" nd="1"/>
        <i x="193" s="1" nd="1"/>
        <i x="42" s="1" nd="1"/>
        <i x="205" s="1" nd="1"/>
        <i x="52" s="1" nd="1"/>
        <i x="213" s="1" nd="1"/>
        <i x="57" s="1" nd="1"/>
        <i x="219" s="1" nd="1"/>
        <i x="71" s="1" nd="1"/>
        <i x="236" s="1" nd="1"/>
        <i x="77" s="1" nd="1"/>
        <i x="243" s="1" nd="1"/>
        <i x="84" s="1" nd="1"/>
        <i x="261" s="1" nd="1"/>
        <i x="100" s="1" nd="1"/>
        <i x="270" s="1" nd="1"/>
        <i x="109" s="1" nd="1"/>
        <i x="277" s="1" nd="1"/>
        <i x="121" s="1" nd="1"/>
        <i x="290" s="1" nd="1"/>
        <i x="194" s="1" nd="1"/>
        <i x="43" s="1" nd="1"/>
        <i x="200" s="1" nd="1"/>
        <i x="53" s="1" nd="1"/>
        <i x="214" s="1" nd="1"/>
        <i x="58" s="1" nd="1"/>
        <i x="220" s="1" nd="1"/>
        <i x="63" s="1" nd="1"/>
        <i x="237" s="1" nd="1"/>
        <i x="78" s="1" nd="1"/>
        <i x="244" s="1" nd="1"/>
        <i x="85" s="1" nd="1"/>
        <i x="251" s="1" nd="1"/>
        <i x="101" s="1" nd="1"/>
        <i x="271" s="1" nd="1"/>
        <i x="110" s="1" nd="1"/>
        <i x="278" s="1" nd="1"/>
        <i x="115" s="1" nd="1"/>
        <i x="291" s="1" nd="1"/>
        <i x="129" s="1" nd="1"/>
        <i x="297" s="1" nd="1"/>
        <i x="134" s="1" nd="1"/>
        <i x="206" s="1" nd="1"/>
        <i x="54" s="1" nd="1"/>
        <i x="59" s="1" nd="1"/>
        <i x="221" s="1" nd="1"/>
        <i x="64" s="1" nd="1"/>
        <i x="230" s="1" nd="1"/>
        <i x="72" s="1" nd="1"/>
        <i x="245" s="1" nd="1"/>
        <i x="86" s="1" nd="1"/>
        <i x="252" s="1" nd="1"/>
        <i x="93" s="1" nd="1"/>
        <i x="262" s="1" nd="1"/>
        <i x="111" s="1" nd="1"/>
        <i x="279" s="1" nd="1"/>
        <i x="116" s="1" nd="1"/>
        <i x="284" s="1" nd="1"/>
        <i x="123" s="1" nd="1"/>
        <i x="298" s="1" nd="1"/>
        <i x="135" s="1" nd="1"/>
        <i x="302" s="1" nd="1"/>
        <i x="140" s="1" nd="1"/>
        <i x="307" s="1" nd="1"/>
        <i x="145" s="1" nd="1"/>
        <i x="223" s="1" nd="1"/>
        <i x="66" s="1" nd="1"/>
        <i x="232" s="1" nd="1"/>
        <i x="74" s="1" nd="1"/>
        <i x="239" s="1" nd="1"/>
        <i x="88" s="1" nd="1"/>
        <i x="254" s="1" nd="1"/>
        <i x="95" s="1" nd="1"/>
        <i x="264" s="1" nd="1"/>
        <i x="103" s="1" nd="1"/>
        <i x="281" s="1" nd="1"/>
        <i x="118" s="1" nd="1"/>
        <i x="286" s="1" nd="1"/>
        <i x="125" s="1" nd="1"/>
        <i x="293" s="1" nd="1"/>
        <i x="137" s="1" nd="1"/>
        <i x="304" s="1" nd="1"/>
        <i x="142" s="1" nd="1"/>
        <i x="309" s="1" nd="1"/>
        <i x="147" s="1" nd="1"/>
        <i x="319" s="1" nd="1"/>
        <i x="155" s="1" nd="1"/>
        <i x="323" s="1" nd="1"/>
        <i x="241" s="1" nd="1"/>
        <i x="81" s="1" nd="1"/>
        <i x="256" s="1" nd="1"/>
        <i x="97" s="1" nd="1"/>
        <i x="266" s="1" nd="1"/>
        <i x="105" s="1" nd="1"/>
        <i x="274" s="1" nd="1"/>
        <i x="120" s="1" nd="1"/>
        <i x="288" s="1" nd="1"/>
        <i x="127" s="1" nd="1"/>
        <i x="295" s="1" nd="1"/>
        <i x="132" s="1" nd="1"/>
        <i x="306" s="1" nd="1"/>
        <i x="144" s="1" nd="1"/>
        <i x="311" s="1" nd="1"/>
        <i x="149" s="1" nd="1"/>
        <i x="316" s="1" nd="1"/>
        <i x="157" s="1" nd="1"/>
        <i x="325" s="1" nd="1"/>
        <i x="159" s="1" nd="1"/>
        <i x="11" s="1" nd="1"/>
        <i x="162" s="1" nd="1"/>
        <i x="257" s="1" nd="1"/>
        <i x="267" s="1" nd="1"/>
        <i x="106" s="1" nd="1"/>
        <i x="275" s="1" nd="1"/>
        <i x="114" s="1" nd="1"/>
        <i x="283" s="1" nd="1"/>
        <i x="128" s="1" nd="1"/>
        <i x="296" s="1" nd="1"/>
        <i x="133" s="1" nd="1"/>
        <i x="301" s="1" nd="1"/>
        <i x="139" s="1" nd="1"/>
        <i x="312" s="1" nd="1"/>
        <i x="150" s="1" nd="1"/>
        <i x="317" s="1" nd="1"/>
        <i x="153" s="1" nd="1"/>
        <i x="321" s="1" nd="1"/>
        <i x="160" s="1" nd="1"/>
        <i x="12" s="1" nd="1"/>
        <i x="163" s="1" nd="1"/>
        <i x="13" s="1" nd="1"/>
        <i x="164" s="1" nd="1"/>
        <i x="15" s="1" nd="1"/>
        <i x="226" s="1" nd="1"/>
        <i x="168" s="1" nd="1"/>
        <i x="17" s="1" nd="1"/>
        <i x="171" s="1" nd="1"/>
        <i x="19" s="1" nd="1"/>
        <i x="174" s="1" nd="1"/>
        <i x="23" s="1" nd="1"/>
        <i x="177" s="1" nd="1"/>
        <i x="26" s="1" nd="1"/>
        <i x="182" s="1" nd="1"/>
        <i x="30" s="1" nd="1"/>
        <i x="187" s="1" nd="1"/>
        <i x="36" s="1" nd="1"/>
        <i x="192" s="1" nd="1"/>
        <i x="45" s="1" nd="1"/>
        <i x="202" s="1" nd="1"/>
        <i x="49" s="1" nd="1"/>
        <i x="211" s="1" nd="1"/>
        <i x="56" s="1" nd="1"/>
        <i x="217" s="1" nd="1"/>
        <i x="22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4" style="SlicerStyleOther1" rowHeight="241300"/>
</slicers>
</file>

<file path=xl/tables/table1.xml><?xml version="1.0" encoding="utf-8"?>
<table xmlns="http://schemas.openxmlformats.org/spreadsheetml/2006/main" id="1" name="FÍSICOS" displayName="FÍSICOS" ref="A1:I151" totalsRowShown="0" headerRowDxfId="147" dataDxfId="145" headerRowBorderDxfId="146" tableBorderDxfId="144">
  <autoFilter ref="A1:I151"/>
  <tableColumns count="9">
    <tableColumn id="1" name="Clave" dataDxfId="143"/>
    <tableColumn id="2" name="Tipo de producto" dataDxfId="142"/>
    <tableColumn id="3" name="Lugar de entrega" dataDxfId="141"/>
    <tableColumn id="4" name="Último precio_x000a_(cts Dlr/lb)" dataDxfId="140"/>
    <tableColumn id="5" name="Cambio neto" dataDxfId="139"/>
    <tableColumn id="6" name="Precio anterior_x000a_(cts Dlr/lb)" dataDxfId="138"/>
    <tableColumn id="7" name="Día actual" dataDxfId="137"/>
    <tableColumn id="8" name="Día anterior" dataDxfId="136"/>
    <tableColumn id="9" name="DÍA DE REPORTE" dataDxfId="13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showGridLines="0" tabSelected="1" zoomScale="115" zoomScaleNormal="115" workbookViewId="0">
      <pane ySplit="1" topLeftCell="A128" activePane="bottomLeft" state="frozen"/>
      <selection pane="bottomLeft" activeCell="A137" sqref="A137:I137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119.07</v>
      </c>
      <c r="E2" s="7">
        <v>0</v>
      </c>
      <c r="F2" s="16">
        <v>119.07</v>
      </c>
      <c r="G2" s="17">
        <v>44984</v>
      </c>
      <c r="H2" s="35">
        <v>44981</v>
      </c>
      <c r="I2" s="19">
        <v>44985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202.2</v>
      </c>
      <c r="E3" s="8">
        <v>0</v>
      </c>
      <c r="F3" s="11">
        <v>202.2</v>
      </c>
      <c r="G3" s="12">
        <v>44984</v>
      </c>
      <c r="H3" s="36">
        <v>44981</v>
      </c>
      <c r="I3" s="20">
        <v>44985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259.2</v>
      </c>
      <c r="E4" s="8">
        <v>0</v>
      </c>
      <c r="F4" s="11">
        <v>259.2</v>
      </c>
      <c r="G4" s="12">
        <v>44984</v>
      </c>
      <c r="H4" s="36">
        <v>44981</v>
      </c>
      <c r="I4" s="20">
        <v>44985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261.2</v>
      </c>
      <c r="E5" s="8">
        <v>0</v>
      </c>
      <c r="F5" s="11">
        <v>261.2</v>
      </c>
      <c r="G5" s="12">
        <v>44984</v>
      </c>
      <c r="H5" s="36">
        <v>44981</v>
      </c>
      <c r="I5" s="20">
        <v>44985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237.2</v>
      </c>
      <c r="E6" s="8">
        <v>0</v>
      </c>
      <c r="F6" s="11">
        <v>237.2</v>
      </c>
      <c r="G6" s="12">
        <v>44984</v>
      </c>
      <c r="H6" s="36">
        <v>44981</v>
      </c>
      <c r="I6" s="20">
        <v>44985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231.2</v>
      </c>
      <c r="E7" s="8">
        <v>0</v>
      </c>
      <c r="F7" s="11">
        <v>231.2</v>
      </c>
      <c r="G7" s="12">
        <v>44984</v>
      </c>
      <c r="H7" s="36">
        <v>44981</v>
      </c>
      <c r="I7" s="20">
        <v>44985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243.2</v>
      </c>
      <c r="E8" s="8">
        <v>0</v>
      </c>
      <c r="F8" s="11">
        <v>243.2</v>
      </c>
      <c r="G8" s="12">
        <v>44984</v>
      </c>
      <c r="H8" s="36">
        <v>44981</v>
      </c>
      <c r="I8" s="20">
        <v>44985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254.2</v>
      </c>
      <c r="E9" s="8">
        <v>0</v>
      </c>
      <c r="F9" s="11">
        <v>254.2</v>
      </c>
      <c r="G9" s="12">
        <v>44984</v>
      </c>
      <c r="H9" s="36">
        <v>44981</v>
      </c>
      <c r="I9" s="20">
        <v>44985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199.2</v>
      </c>
      <c r="E10" s="8">
        <v>0</v>
      </c>
      <c r="F10" s="11">
        <v>199.2</v>
      </c>
      <c r="G10" s="12">
        <v>44984</v>
      </c>
      <c r="H10" s="36">
        <v>44981</v>
      </c>
      <c r="I10" s="20">
        <v>44985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123.07</v>
      </c>
      <c r="E11" s="8">
        <v>0</v>
      </c>
      <c r="F11" s="11">
        <v>123.07</v>
      </c>
      <c r="G11" s="12">
        <v>44984</v>
      </c>
      <c r="H11" s="36">
        <v>44981</v>
      </c>
      <c r="I11" s="20">
        <v>44985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134.07</v>
      </c>
      <c r="E12" s="8">
        <v>0</v>
      </c>
      <c r="F12" s="11">
        <v>134.07</v>
      </c>
      <c r="G12" s="12">
        <v>44984</v>
      </c>
      <c r="H12" s="36">
        <v>44981</v>
      </c>
      <c r="I12" s="20">
        <v>44985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236.2</v>
      </c>
      <c r="E13" s="8">
        <v>0</v>
      </c>
      <c r="F13" s="11">
        <v>236.2</v>
      </c>
      <c r="G13" s="12">
        <v>44984</v>
      </c>
      <c r="H13" s="36">
        <v>44981</v>
      </c>
      <c r="I13" s="20">
        <v>44985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82</v>
      </c>
      <c r="E14" s="8">
        <v>0</v>
      </c>
      <c r="F14" s="11">
        <v>82</v>
      </c>
      <c r="G14" s="12">
        <v>44985</v>
      </c>
      <c r="H14" s="36">
        <v>44984</v>
      </c>
      <c r="I14" s="20">
        <v>44985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76</v>
      </c>
      <c r="E15" s="8">
        <v>0</v>
      </c>
      <c r="F15" s="11">
        <v>76</v>
      </c>
      <c r="G15" s="12">
        <v>44985</v>
      </c>
      <c r="H15" s="36">
        <v>44984</v>
      </c>
      <c r="I15" s="20">
        <v>44985</v>
      </c>
    </row>
    <row r="16" spans="1:9" ht="18.75" thickBot="1" x14ac:dyDescent="0.4">
      <c r="A16" s="29" t="s">
        <v>48</v>
      </c>
      <c r="B16" s="30" t="s">
        <v>47</v>
      </c>
      <c r="C16" s="11" t="s">
        <v>21</v>
      </c>
      <c r="D16" s="31">
        <v>236.2</v>
      </c>
      <c r="E16" s="32">
        <v>0</v>
      </c>
      <c r="F16" s="31">
        <v>236.2</v>
      </c>
      <c r="G16" s="33">
        <v>44984</v>
      </c>
      <c r="H16" s="37">
        <v>44981</v>
      </c>
      <c r="I16" s="34">
        <v>44985</v>
      </c>
    </row>
    <row r="17" spans="1:9" x14ac:dyDescent="0.35">
      <c r="A17" s="9" t="s">
        <v>6</v>
      </c>
      <c r="B17" s="10" t="s">
        <v>20</v>
      </c>
      <c r="C17" s="16" t="s">
        <v>21</v>
      </c>
      <c r="D17" s="16">
        <v>118.57</v>
      </c>
      <c r="E17" s="21">
        <f>(FÍSICOS[[#This Row],[Último precio
(cts Dlr/lb)]]-FÍSICOS[[#This Row],[Precio anterior
(cts Dlr/lb)]])/FÍSICOS[[#This Row],[Precio anterior
(cts Dlr/lb)]]</f>
        <v>-4.1992105484168979E-3</v>
      </c>
      <c r="F17" s="16">
        <f t="shared" ref="F17:F31" si="0">D2</f>
        <v>119.07</v>
      </c>
      <c r="G17" s="17">
        <v>44985</v>
      </c>
      <c r="H17" s="18">
        <f t="shared" ref="H17:H31" si="1">G2</f>
        <v>44984</v>
      </c>
      <c r="I17" s="19">
        <v>44986</v>
      </c>
    </row>
    <row r="18" spans="1:9" x14ac:dyDescent="0.35">
      <c r="A18" s="15" t="s">
        <v>7</v>
      </c>
      <c r="B18" s="6" t="s">
        <v>22</v>
      </c>
      <c r="C18" s="11" t="s">
        <v>21</v>
      </c>
      <c r="D18" s="11">
        <v>200.8</v>
      </c>
      <c r="E18" s="22">
        <f>(FÍSICOS[[#This Row],[Último precio
(cts Dlr/lb)]]-FÍSICOS[[#This Row],[Precio anterior
(cts Dlr/lb)]])/FÍSICOS[[#This Row],[Precio anterior
(cts Dlr/lb)]]</f>
        <v>-6.9238377843717971E-3</v>
      </c>
      <c r="F18" s="11">
        <f t="shared" si="0"/>
        <v>202.2</v>
      </c>
      <c r="G18" s="12">
        <v>44985</v>
      </c>
      <c r="H18" s="13">
        <f t="shared" si="1"/>
        <v>44984</v>
      </c>
      <c r="I18" s="20">
        <v>44986</v>
      </c>
    </row>
    <row r="19" spans="1:9" x14ac:dyDescent="0.35">
      <c r="A19" s="15" t="s">
        <v>8</v>
      </c>
      <c r="B19" s="6" t="s">
        <v>23</v>
      </c>
      <c r="C19" s="11" t="s">
        <v>21</v>
      </c>
      <c r="D19" s="11">
        <v>257.8</v>
      </c>
      <c r="E19" s="22">
        <f>(FÍSICOS[[#This Row],[Último precio
(cts Dlr/lb)]]-FÍSICOS[[#This Row],[Precio anterior
(cts Dlr/lb)]])/FÍSICOS[[#This Row],[Precio anterior
(cts Dlr/lb)]]</f>
        <v>-5.4012345679011467E-3</v>
      </c>
      <c r="F19" s="11">
        <f t="shared" si="0"/>
        <v>259.2</v>
      </c>
      <c r="G19" s="12">
        <v>44985</v>
      </c>
      <c r="H19" s="13">
        <f t="shared" si="1"/>
        <v>44984</v>
      </c>
      <c r="I19" s="20">
        <v>44986</v>
      </c>
    </row>
    <row r="20" spans="1:9" x14ac:dyDescent="0.35">
      <c r="A20" s="15" t="s">
        <v>9</v>
      </c>
      <c r="B20" s="14" t="s">
        <v>24</v>
      </c>
      <c r="C20" s="11" t="s">
        <v>21</v>
      </c>
      <c r="D20" s="11">
        <v>259.8</v>
      </c>
      <c r="E20" s="22">
        <f>(FÍSICOS[[#This Row],[Último precio
(cts Dlr/lb)]]-FÍSICOS[[#This Row],[Precio anterior
(cts Dlr/lb)]])/FÍSICOS[[#This Row],[Precio anterior
(cts Dlr/lb)]]</f>
        <v>-5.3598774885144614E-3</v>
      </c>
      <c r="F20" s="11">
        <f t="shared" si="0"/>
        <v>261.2</v>
      </c>
      <c r="G20" s="12">
        <v>44985</v>
      </c>
      <c r="H20" s="13">
        <f t="shared" si="1"/>
        <v>44984</v>
      </c>
      <c r="I20" s="20">
        <v>44986</v>
      </c>
    </row>
    <row r="21" spans="1:9" x14ac:dyDescent="0.35">
      <c r="A21" s="15" t="s">
        <v>10</v>
      </c>
      <c r="B21" s="14" t="s">
        <v>25</v>
      </c>
      <c r="C21" s="11" t="s">
        <v>21</v>
      </c>
      <c r="D21" s="11">
        <v>235.8</v>
      </c>
      <c r="E21" s="22">
        <f>(FÍSICOS[[#This Row],[Último precio
(cts Dlr/lb)]]-FÍSICOS[[#This Row],[Precio anterior
(cts Dlr/lb)]])/FÍSICOS[[#This Row],[Precio anterior
(cts Dlr/lb)]]</f>
        <v>-5.9021922428329565E-3</v>
      </c>
      <c r="F21" s="11">
        <f t="shared" si="0"/>
        <v>237.2</v>
      </c>
      <c r="G21" s="12">
        <v>44985</v>
      </c>
      <c r="H21" s="13">
        <f t="shared" si="1"/>
        <v>44984</v>
      </c>
      <c r="I21" s="20">
        <v>44986</v>
      </c>
    </row>
    <row r="22" spans="1:9" x14ac:dyDescent="0.35">
      <c r="A22" s="15" t="s">
        <v>11</v>
      </c>
      <c r="B22" s="14" t="s">
        <v>26</v>
      </c>
      <c r="C22" s="11" t="s">
        <v>46</v>
      </c>
      <c r="D22" s="11">
        <v>229.8</v>
      </c>
      <c r="E22" s="22">
        <f>(FÍSICOS[[#This Row],[Último precio
(cts Dlr/lb)]]-FÍSICOS[[#This Row],[Precio anterior
(cts Dlr/lb)]])/FÍSICOS[[#This Row],[Precio anterior
(cts Dlr/lb)]]</f>
        <v>-6.0553633217992099E-3</v>
      </c>
      <c r="F22" s="11">
        <f t="shared" si="0"/>
        <v>231.2</v>
      </c>
      <c r="G22" s="12">
        <v>44985</v>
      </c>
      <c r="H22" s="13">
        <f t="shared" si="1"/>
        <v>44984</v>
      </c>
      <c r="I22" s="20">
        <v>44986</v>
      </c>
    </row>
    <row r="23" spans="1:9" x14ac:dyDescent="0.35">
      <c r="A23" s="15" t="s">
        <v>12</v>
      </c>
      <c r="B23" s="14" t="s">
        <v>27</v>
      </c>
      <c r="C23" s="11" t="s">
        <v>21</v>
      </c>
      <c r="D23" s="11">
        <v>241.8</v>
      </c>
      <c r="E23" s="22">
        <f>(FÍSICOS[[#This Row],[Último precio
(cts Dlr/lb)]]-FÍSICOS[[#This Row],[Precio anterior
(cts Dlr/lb)]])/FÍSICOS[[#This Row],[Precio anterior
(cts Dlr/lb)]]</f>
        <v>-5.7565789473683279E-3</v>
      </c>
      <c r="F23" s="11">
        <f t="shared" si="0"/>
        <v>243.2</v>
      </c>
      <c r="G23" s="12">
        <v>44985</v>
      </c>
      <c r="H23" s="13">
        <f t="shared" si="1"/>
        <v>44984</v>
      </c>
      <c r="I23" s="20">
        <v>44986</v>
      </c>
    </row>
    <row r="24" spans="1:9" x14ac:dyDescent="0.35">
      <c r="A24" s="15" t="s">
        <v>13</v>
      </c>
      <c r="B24" s="14" t="s">
        <v>28</v>
      </c>
      <c r="C24" s="11" t="s">
        <v>21</v>
      </c>
      <c r="D24" s="11">
        <v>252.8</v>
      </c>
      <c r="E24" s="22">
        <f>(FÍSICOS[[#This Row],[Último precio
(cts Dlr/lb)]]-FÍSICOS[[#This Row],[Precio anterior
(cts Dlr/lb)]])/FÍSICOS[[#This Row],[Precio anterior
(cts Dlr/lb)]]</f>
        <v>-5.5074744295829162E-3</v>
      </c>
      <c r="F24" s="11">
        <f t="shared" si="0"/>
        <v>254.2</v>
      </c>
      <c r="G24" s="12">
        <v>44985</v>
      </c>
      <c r="H24" s="13">
        <f t="shared" si="1"/>
        <v>44984</v>
      </c>
      <c r="I24" s="20">
        <v>44986</v>
      </c>
    </row>
    <row r="25" spans="1:9" x14ac:dyDescent="0.35">
      <c r="A25" s="15" t="s">
        <v>14</v>
      </c>
      <c r="B25" s="14" t="s">
        <v>29</v>
      </c>
      <c r="C25" s="11" t="s">
        <v>21</v>
      </c>
      <c r="D25" s="11">
        <v>197.8</v>
      </c>
      <c r="E25" s="22">
        <f>(FÍSICOS[[#This Row],[Último precio
(cts Dlr/lb)]]-FÍSICOS[[#This Row],[Precio anterior
(cts Dlr/lb)]])/FÍSICOS[[#This Row],[Precio anterior
(cts Dlr/lb)]]</f>
        <v>-7.028112449799083E-3</v>
      </c>
      <c r="F25" s="11">
        <f t="shared" si="0"/>
        <v>199.2</v>
      </c>
      <c r="G25" s="12">
        <v>44985</v>
      </c>
      <c r="H25" s="13">
        <f t="shared" si="1"/>
        <v>44984</v>
      </c>
      <c r="I25" s="20">
        <v>44986</v>
      </c>
    </row>
    <row r="26" spans="1:9" x14ac:dyDescent="0.35">
      <c r="A26" s="15" t="s">
        <v>15</v>
      </c>
      <c r="B26" s="14" t="s">
        <v>30</v>
      </c>
      <c r="C26" s="11" t="s">
        <v>21</v>
      </c>
      <c r="D26" s="11">
        <v>122.57</v>
      </c>
      <c r="E26" s="22">
        <f>(FÍSICOS[[#This Row],[Último precio
(cts Dlr/lb)]]-FÍSICOS[[#This Row],[Precio anterior
(cts Dlr/lb)]])/FÍSICOS[[#This Row],[Precio anterior
(cts Dlr/lb)]]</f>
        <v>-4.0627285284797268E-3</v>
      </c>
      <c r="F26" s="11">
        <f t="shared" si="0"/>
        <v>123.07</v>
      </c>
      <c r="G26" s="12">
        <v>44985</v>
      </c>
      <c r="H26" s="13">
        <f t="shared" si="1"/>
        <v>44984</v>
      </c>
      <c r="I26" s="20">
        <v>44986</v>
      </c>
    </row>
    <row r="27" spans="1:9" x14ac:dyDescent="0.35">
      <c r="A27" s="15" t="s">
        <v>16</v>
      </c>
      <c r="B27" s="14" t="s">
        <v>31</v>
      </c>
      <c r="C27" s="11" t="s">
        <v>21</v>
      </c>
      <c r="D27" s="11">
        <v>133.57</v>
      </c>
      <c r="E27" s="22">
        <f>(FÍSICOS[[#This Row],[Último precio
(cts Dlr/lb)]]-FÍSICOS[[#This Row],[Precio anterior
(cts Dlr/lb)]])/FÍSICOS[[#This Row],[Precio anterior
(cts Dlr/lb)]]</f>
        <v>-3.7293950921160591E-3</v>
      </c>
      <c r="F27" s="11">
        <f t="shared" si="0"/>
        <v>134.07</v>
      </c>
      <c r="G27" s="12">
        <v>44985</v>
      </c>
      <c r="H27" s="13">
        <f t="shared" si="1"/>
        <v>44984</v>
      </c>
      <c r="I27" s="20">
        <v>44986</v>
      </c>
    </row>
    <row r="28" spans="1:9" x14ac:dyDescent="0.35">
      <c r="A28" s="15" t="s">
        <v>17</v>
      </c>
      <c r="B28" s="14" t="s">
        <v>32</v>
      </c>
      <c r="C28" s="11" t="s">
        <v>21</v>
      </c>
      <c r="D28" s="11">
        <v>234.8</v>
      </c>
      <c r="E28" s="22">
        <f>(FÍSICOS[[#This Row],[Último precio
(cts Dlr/lb)]]-FÍSICOS[[#This Row],[Precio anterior
(cts Dlr/lb)]])/FÍSICOS[[#This Row],[Precio anterior
(cts Dlr/lb)]]</f>
        <v>-5.9271803556307252E-3</v>
      </c>
      <c r="F28" s="11">
        <f t="shared" si="0"/>
        <v>236.2</v>
      </c>
      <c r="G28" s="12">
        <v>44985</v>
      </c>
      <c r="H28" s="13">
        <f t="shared" si="1"/>
        <v>44984</v>
      </c>
      <c r="I28" s="20">
        <v>44986</v>
      </c>
    </row>
    <row r="29" spans="1:9" x14ac:dyDescent="0.35">
      <c r="A29" s="15" t="s">
        <v>18</v>
      </c>
      <c r="B29" s="14" t="s">
        <v>33</v>
      </c>
      <c r="C29" s="11" t="s">
        <v>35</v>
      </c>
      <c r="D29" s="11">
        <v>85</v>
      </c>
      <c r="E29" s="22">
        <f>(FÍSICOS[[#This Row],[Último precio
(cts Dlr/lb)]]-FÍSICOS[[#This Row],[Precio anterior
(cts Dlr/lb)]])/FÍSICOS[[#This Row],[Precio anterior
(cts Dlr/lb)]]</f>
        <v>3.6585365853658534E-2</v>
      </c>
      <c r="F29" s="11">
        <f t="shared" si="0"/>
        <v>82</v>
      </c>
      <c r="G29" s="12">
        <v>44986</v>
      </c>
      <c r="H29" s="13">
        <f t="shared" si="1"/>
        <v>44985</v>
      </c>
      <c r="I29" s="20">
        <v>44986</v>
      </c>
    </row>
    <row r="30" spans="1:9" x14ac:dyDescent="0.35">
      <c r="A30" s="15" t="s">
        <v>19</v>
      </c>
      <c r="B30" s="14" t="s">
        <v>34</v>
      </c>
      <c r="C30" s="11" t="s">
        <v>35</v>
      </c>
      <c r="D30" s="11">
        <v>78</v>
      </c>
      <c r="E30" s="22">
        <f>(FÍSICOS[[#This Row],[Último precio
(cts Dlr/lb)]]-FÍSICOS[[#This Row],[Precio anterior
(cts Dlr/lb)]])/FÍSICOS[[#This Row],[Precio anterior
(cts Dlr/lb)]]</f>
        <v>2.6315789473684209E-2</v>
      </c>
      <c r="F30" s="11">
        <f t="shared" si="0"/>
        <v>76</v>
      </c>
      <c r="G30" s="12">
        <v>44986</v>
      </c>
      <c r="H30" s="13">
        <f t="shared" si="1"/>
        <v>44985</v>
      </c>
      <c r="I30" s="20">
        <v>44986</v>
      </c>
    </row>
    <row r="31" spans="1:9" ht="18.75" thickBot="1" x14ac:dyDescent="0.4">
      <c r="A31" s="29" t="s">
        <v>48</v>
      </c>
      <c r="B31" s="30" t="s">
        <v>47</v>
      </c>
      <c r="C31" s="11" t="s">
        <v>21</v>
      </c>
      <c r="D31" s="31">
        <v>234.8</v>
      </c>
      <c r="E31" s="22">
        <f>(FÍSICOS[[#This Row],[Último precio
(cts Dlr/lb)]]-FÍSICOS[[#This Row],[Precio anterior
(cts Dlr/lb)]])/FÍSICOS[[#This Row],[Precio anterior
(cts Dlr/lb)]]</f>
        <v>-5.9271803556307252E-3</v>
      </c>
      <c r="F31" s="11">
        <f t="shared" si="0"/>
        <v>236.2</v>
      </c>
      <c r="G31" s="33">
        <v>44985</v>
      </c>
      <c r="H31" s="13">
        <f t="shared" si="1"/>
        <v>44984</v>
      </c>
      <c r="I31" s="34">
        <v>44986</v>
      </c>
    </row>
    <row r="32" spans="1:9" x14ac:dyDescent="0.35">
      <c r="A32" s="38" t="s">
        <v>6</v>
      </c>
      <c r="B32" s="39" t="s">
        <v>20</v>
      </c>
      <c r="C32" s="41" t="s">
        <v>21</v>
      </c>
      <c r="D32" s="41">
        <v>118.57</v>
      </c>
      <c r="E32" s="42">
        <f>(FÍSICOS[[#This Row],[Último precio
(cts Dlr/lb)]]-FÍSICOS[[#This Row],[Precio anterior
(cts Dlr/lb)]])/FÍSICOS[[#This Row],[Precio anterior
(cts Dlr/lb)]]</f>
        <v>0</v>
      </c>
      <c r="F32" s="41">
        <f t="shared" ref="F32:F46" si="2">D17</f>
        <v>118.57</v>
      </c>
      <c r="G32" s="43">
        <v>44986</v>
      </c>
      <c r="H32" s="44">
        <f t="shared" ref="H32:H46" si="3">G17</f>
        <v>44985</v>
      </c>
      <c r="I32" s="46">
        <v>44987</v>
      </c>
    </row>
    <row r="33" spans="1:9" x14ac:dyDescent="0.35">
      <c r="A33" s="29" t="s">
        <v>7</v>
      </c>
      <c r="B33" s="40" t="s">
        <v>22</v>
      </c>
      <c r="C33" s="31" t="s">
        <v>21</v>
      </c>
      <c r="D33" s="31">
        <v>200.8</v>
      </c>
      <c r="E33" s="32">
        <f>(FÍSICOS[[#This Row],[Último precio
(cts Dlr/lb)]]-FÍSICOS[[#This Row],[Precio anterior
(cts Dlr/lb)]])/FÍSICOS[[#This Row],[Precio anterior
(cts Dlr/lb)]]</f>
        <v>0</v>
      </c>
      <c r="F33" s="31">
        <f t="shared" si="2"/>
        <v>200.8</v>
      </c>
      <c r="G33" s="33">
        <v>44986</v>
      </c>
      <c r="H33" s="45">
        <f t="shared" si="3"/>
        <v>44985</v>
      </c>
      <c r="I33" s="34">
        <v>44987</v>
      </c>
    </row>
    <row r="34" spans="1:9" x14ac:dyDescent="0.35">
      <c r="A34" s="29" t="s">
        <v>8</v>
      </c>
      <c r="B34" s="40" t="s">
        <v>23</v>
      </c>
      <c r="C34" s="31" t="s">
        <v>21</v>
      </c>
      <c r="D34" s="31">
        <v>257.8</v>
      </c>
      <c r="E34" s="32">
        <f>(FÍSICOS[[#This Row],[Último precio
(cts Dlr/lb)]]-FÍSICOS[[#This Row],[Precio anterior
(cts Dlr/lb)]])/FÍSICOS[[#This Row],[Precio anterior
(cts Dlr/lb)]]</f>
        <v>0</v>
      </c>
      <c r="F34" s="31">
        <f t="shared" si="2"/>
        <v>257.8</v>
      </c>
      <c r="G34" s="33">
        <v>44986</v>
      </c>
      <c r="H34" s="45">
        <f t="shared" si="3"/>
        <v>44985</v>
      </c>
      <c r="I34" s="34">
        <v>44987</v>
      </c>
    </row>
    <row r="35" spans="1:9" x14ac:dyDescent="0.35">
      <c r="A35" s="29" t="s">
        <v>9</v>
      </c>
      <c r="B35" s="30" t="s">
        <v>24</v>
      </c>
      <c r="C35" s="31" t="s">
        <v>21</v>
      </c>
      <c r="D35" s="31">
        <v>259.8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259.8</v>
      </c>
      <c r="G35" s="33">
        <v>44986</v>
      </c>
      <c r="H35" s="45">
        <f t="shared" si="3"/>
        <v>44985</v>
      </c>
      <c r="I35" s="34">
        <v>44987</v>
      </c>
    </row>
    <row r="36" spans="1:9" x14ac:dyDescent="0.35">
      <c r="A36" s="29" t="s">
        <v>10</v>
      </c>
      <c r="B36" s="30" t="s">
        <v>25</v>
      </c>
      <c r="C36" s="31" t="s">
        <v>21</v>
      </c>
      <c r="D36" s="31">
        <v>235.8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235.8</v>
      </c>
      <c r="G36" s="33">
        <v>44986</v>
      </c>
      <c r="H36" s="45">
        <f t="shared" si="3"/>
        <v>44985</v>
      </c>
      <c r="I36" s="34">
        <v>44987</v>
      </c>
    </row>
    <row r="37" spans="1:9" x14ac:dyDescent="0.35">
      <c r="A37" s="29" t="s">
        <v>11</v>
      </c>
      <c r="B37" s="30" t="s">
        <v>26</v>
      </c>
      <c r="C37" s="31" t="s">
        <v>46</v>
      </c>
      <c r="D37" s="31">
        <v>229.8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229.8</v>
      </c>
      <c r="G37" s="33">
        <v>44986</v>
      </c>
      <c r="H37" s="45">
        <f t="shared" si="3"/>
        <v>44985</v>
      </c>
      <c r="I37" s="34">
        <v>44987</v>
      </c>
    </row>
    <row r="38" spans="1:9" x14ac:dyDescent="0.35">
      <c r="A38" s="29" t="s">
        <v>12</v>
      </c>
      <c r="B38" s="30" t="s">
        <v>27</v>
      </c>
      <c r="C38" s="31" t="s">
        <v>21</v>
      </c>
      <c r="D38" s="31">
        <v>241.8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241.8</v>
      </c>
      <c r="G38" s="33">
        <v>44986</v>
      </c>
      <c r="H38" s="45">
        <f t="shared" si="3"/>
        <v>44985</v>
      </c>
      <c r="I38" s="34">
        <v>44987</v>
      </c>
    </row>
    <row r="39" spans="1:9" x14ac:dyDescent="0.35">
      <c r="A39" s="29" t="s">
        <v>13</v>
      </c>
      <c r="B39" s="30" t="s">
        <v>28</v>
      </c>
      <c r="C39" s="31" t="s">
        <v>21</v>
      </c>
      <c r="D39" s="31">
        <v>252.8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252.8</v>
      </c>
      <c r="G39" s="33">
        <v>44986</v>
      </c>
      <c r="H39" s="45">
        <f t="shared" si="3"/>
        <v>44985</v>
      </c>
      <c r="I39" s="34">
        <v>44987</v>
      </c>
    </row>
    <row r="40" spans="1:9" x14ac:dyDescent="0.35">
      <c r="A40" s="29" t="s">
        <v>14</v>
      </c>
      <c r="B40" s="30" t="s">
        <v>29</v>
      </c>
      <c r="C40" s="31" t="s">
        <v>21</v>
      </c>
      <c r="D40" s="31">
        <v>197.8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197.8</v>
      </c>
      <c r="G40" s="33">
        <v>44986</v>
      </c>
      <c r="H40" s="45">
        <f t="shared" si="3"/>
        <v>44985</v>
      </c>
      <c r="I40" s="34">
        <v>44987</v>
      </c>
    </row>
    <row r="41" spans="1:9" x14ac:dyDescent="0.35">
      <c r="A41" s="29" t="s">
        <v>15</v>
      </c>
      <c r="B41" s="30" t="s">
        <v>30</v>
      </c>
      <c r="C41" s="31" t="s">
        <v>21</v>
      </c>
      <c r="D41" s="31">
        <v>122.57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122.57</v>
      </c>
      <c r="G41" s="33">
        <v>44986</v>
      </c>
      <c r="H41" s="45">
        <f t="shared" si="3"/>
        <v>44985</v>
      </c>
      <c r="I41" s="34">
        <v>44987</v>
      </c>
    </row>
    <row r="42" spans="1:9" x14ac:dyDescent="0.35">
      <c r="A42" s="29" t="s">
        <v>16</v>
      </c>
      <c r="B42" s="30" t="s">
        <v>31</v>
      </c>
      <c r="C42" s="31" t="s">
        <v>21</v>
      </c>
      <c r="D42" s="31">
        <v>133.57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133.57</v>
      </c>
      <c r="G42" s="33">
        <v>44986</v>
      </c>
      <c r="H42" s="45">
        <f t="shared" si="3"/>
        <v>44985</v>
      </c>
      <c r="I42" s="34">
        <v>44987</v>
      </c>
    </row>
    <row r="43" spans="1:9" x14ac:dyDescent="0.35">
      <c r="A43" s="29" t="s">
        <v>17</v>
      </c>
      <c r="B43" s="30" t="s">
        <v>32</v>
      </c>
      <c r="C43" s="31" t="s">
        <v>21</v>
      </c>
      <c r="D43" s="31">
        <v>234.8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234.8</v>
      </c>
      <c r="G43" s="33">
        <v>44986</v>
      </c>
      <c r="H43" s="45">
        <f t="shared" si="3"/>
        <v>44985</v>
      </c>
      <c r="I43" s="34">
        <v>44987</v>
      </c>
    </row>
    <row r="44" spans="1:9" x14ac:dyDescent="0.35">
      <c r="A44" s="29" t="s">
        <v>18</v>
      </c>
      <c r="B44" s="30" t="s">
        <v>33</v>
      </c>
      <c r="C44" s="31" t="s">
        <v>35</v>
      </c>
      <c r="D44" s="31">
        <v>85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85</v>
      </c>
      <c r="G44" s="33">
        <v>44987</v>
      </c>
      <c r="H44" s="45">
        <f t="shared" si="3"/>
        <v>44986</v>
      </c>
      <c r="I44" s="34">
        <v>44987</v>
      </c>
    </row>
    <row r="45" spans="1:9" x14ac:dyDescent="0.35">
      <c r="A45" s="29" t="s">
        <v>19</v>
      </c>
      <c r="B45" s="30" t="s">
        <v>34</v>
      </c>
      <c r="C45" s="31" t="s">
        <v>35</v>
      </c>
      <c r="D45" s="31">
        <v>76</v>
      </c>
      <c r="E45" s="32">
        <f>(FÍSICOS[[#This Row],[Último precio
(cts Dlr/lb)]]-FÍSICOS[[#This Row],[Precio anterior
(cts Dlr/lb)]])/FÍSICOS[[#This Row],[Precio anterior
(cts Dlr/lb)]]</f>
        <v>-2.564102564102564E-2</v>
      </c>
      <c r="F45" s="31">
        <f t="shared" si="2"/>
        <v>78</v>
      </c>
      <c r="G45" s="33">
        <v>44987</v>
      </c>
      <c r="H45" s="45">
        <f t="shared" si="3"/>
        <v>44986</v>
      </c>
      <c r="I45" s="34">
        <v>44987</v>
      </c>
    </row>
    <row r="46" spans="1:9" ht="18.75" thickBot="1" x14ac:dyDescent="0.4">
      <c r="A46" s="29" t="s">
        <v>48</v>
      </c>
      <c r="B46" s="30" t="s">
        <v>47</v>
      </c>
      <c r="C46" s="31" t="s">
        <v>21</v>
      </c>
      <c r="D46" s="31">
        <v>234.8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234.8</v>
      </c>
      <c r="G46" s="33">
        <v>44986</v>
      </c>
      <c r="H46" s="45">
        <f t="shared" si="3"/>
        <v>44985</v>
      </c>
      <c r="I46" s="34">
        <v>44987</v>
      </c>
    </row>
    <row r="47" spans="1:9" x14ac:dyDescent="0.35">
      <c r="A47" s="38" t="s">
        <v>6</v>
      </c>
      <c r="B47" s="39" t="s">
        <v>20</v>
      </c>
      <c r="C47" s="41" t="s">
        <v>21</v>
      </c>
      <c r="D47" s="41">
        <v>120.38</v>
      </c>
      <c r="E47" s="42">
        <f>(FÍSICOS[[#This Row],[Último precio
(cts Dlr/lb)]]-FÍSICOS[[#This Row],[Precio anterior
(cts Dlr/lb)]])/FÍSICOS[[#This Row],[Precio anterior
(cts Dlr/lb)]]</f>
        <v>1.5265244159568208E-2</v>
      </c>
      <c r="F47" s="41">
        <f t="shared" ref="F47:F61" si="4">D32</f>
        <v>118.57</v>
      </c>
      <c r="G47" s="43">
        <v>44987</v>
      </c>
      <c r="H47" s="44">
        <f t="shared" ref="H47:H61" si="5">G32</f>
        <v>44986</v>
      </c>
      <c r="I47" s="46">
        <v>44988</v>
      </c>
    </row>
    <row r="48" spans="1:9" x14ac:dyDescent="0.35">
      <c r="A48" s="29" t="s">
        <v>7</v>
      </c>
      <c r="B48" s="40" t="s">
        <v>22</v>
      </c>
      <c r="C48" s="31" t="s">
        <v>21</v>
      </c>
      <c r="D48" s="31">
        <v>196.7</v>
      </c>
      <c r="E48" s="32">
        <f>(FÍSICOS[[#This Row],[Último precio
(cts Dlr/lb)]]-FÍSICOS[[#This Row],[Precio anterior
(cts Dlr/lb)]])/FÍSICOS[[#This Row],[Precio anterior
(cts Dlr/lb)]]</f>
        <v>-2.0418326693227205E-2</v>
      </c>
      <c r="F48" s="31">
        <f t="shared" si="4"/>
        <v>200.8</v>
      </c>
      <c r="G48" s="33">
        <v>44987</v>
      </c>
      <c r="H48" s="45">
        <f t="shared" si="5"/>
        <v>44986</v>
      </c>
      <c r="I48" s="34">
        <v>44988</v>
      </c>
    </row>
    <row r="49" spans="1:9" x14ac:dyDescent="0.35">
      <c r="A49" s="29" t="s">
        <v>8</v>
      </c>
      <c r="B49" s="40" t="s">
        <v>23</v>
      </c>
      <c r="C49" s="31" t="s">
        <v>21</v>
      </c>
      <c r="D49" s="31">
        <v>253.7</v>
      </c>
      <c r="E49" s="32">
        <f>(FÍSICOS[[#This Row],[Último precio
(cts Dlr/lb)]]-FÍSICOS[[#This Row],[Precio anterior
(cts Dlr/lb)]])/FÍSICOS[[#This Row],[Precio anterior
(cts Dlr/lb)]]</f>
        <v>-1.5903801396431428E-2</v>
      </c>
      <c r="F49" s="31">
        <f t="shared" si="4"/>
        <v>257.8</v>
      </c>
      <c r="G49" s="33">
        <v>44987</v>
      </c>
      <c r="H49" s="45">
        <f t="shared" si="5"/>
        <v>44986</v>
      </c>
      <c r="I49" s="34">
        <v>44988</v>
      </c>
    </row>
    <row r="50" spans="1:9" x14ac:dyDescent="0.35">
      <c r="A50" s="29" t="s">
        <v>9</v>
      </c>
      <c r="B50" s="30" t="s">
        <v>24</v>
      </c>
      <c r="C50" s="31" t="s">
        <v>21</v>
      </c>
      <c r="D50" s="31">
        <v>255.7</v>
      </c>
      <c r="E50" s="32">
        <f>(FÍSICOS[[#This Row],[Último precio
(cts Dlr/lb)]]-FÍSICOS[[#This Row],[Precio anterior
(cts Dlr/lb)]])/FÍSICOS[[#This Row],[Precio anterior
(cts Dlr/lb)]]</f>
        <v>-1.5781370284834575E-2</v>
      </c>
      <c r="F50" s="31">
        <f t="shared" si="4"/>
        <v>259.8</v>
      </c>
      <c r="G50" s="33">
        <v>44987</v>
      </c>
      <c r="H50" s="45">
        <f t="shared" si="5"/>
        <v>44986</v>
      </c>
      <c r="I50" s="34">
        <v>44988</v>
      </c>
    </row>
    <row r="51" spans="1:9" x14ac:dyDescent="0.35">
      <c r="A51" s="29" t="s">
        <v>10</v>
      </c>
      <c r="B51" s="30" t="s">
        <v>25</v>
      </c>
      <c r="C51" s="31" t="s">
        <v>21</v>
      </c>
      <c r="D51" s="31">
        <v>231.7</v>
      </c>
      <c r="E51" s="32">
        <f>(FÍSICOS[[#This Row],[Último precio
(cts Dlr/lb)]]-FÍSICOS[[#This Row],[Precio anterior
(cts Dlr/lb)]])/FÍSICOS[[#This Row],[Precio anterior
(cts Dlr/lb)]]</f>
        <v>-1.7387616624257942E-2</v>
      </c>
      <c r="F51" s="31">
        <f t="shared" si="4"/>
        <v>235.8</v>
      </c>
      <c r="G51" s="33">
        <v>44987</v>
      </c>
      <c r="H51" s="45">
        <f t="shared" si="5"/>
        <v>44986</v>
      </c>
      <c r="I51" s="34">
        <v>44988</v>
      </c>
    </row>
    <row r="52" spans="1:9" x14ac:dyDescent="0.35">
      <c r="A52" s="29" t="s">
        <v>11</v>
      </c>
      <c r="B52" s="30" t="s">
        <v>26</v>
      </c>
      <c r="C52" s="31" t="s">
        <v>46</v>
      </c>
      <c r="D52" s="31">
        <v>225.7</v>
      </c>
      <c r="E52" s="32">
        <f>(FÍSICOS[[#This Row],[Último precio
(cts Dlr/lb)]]-FÍSICOS[[#This Row],[Precio anterior
(cts Dlr/lb)]])/FÍSICOS[[#This Row],[Precio anterior
(cts Dlr/lb)]]</f>
        <v>-1.7841601392515328E-2</v>
      </c>
      <c r="F52" s="31">
        <f t="shared" si="4"/>
        <v>229.8</v>
      </c>
      <c r="G52" s="33">
        <v>44987</v>
      </c>
      <c r="H52" s="45">
        <f t="shared" si="5"/>
        <v>44986</v>
      </c>
      <c r="I52" s="34">
        <v>44988</v>
      </c>
    </row>
    <row r="53" spans="1:9" x14ac:dyDescent="0.35">
      <c r="A53" s="29" t="s">
        <v>12</v>
      </c>
      <c r="B53" s="30" t="s">
        <v>27</v>
      </c>
      <c r="C53" s="31" t="s">
        <v>21</v>
      </c>
      <c r="D53" s="31">
        <v>237.7</v>
      </c>
      <c r="E53" s="32">
        <f>(FÍSICOS[[#This Row],[Último precio
(cts Dlr/lb)]]-FÍSICOS[[#This Row],[Precio anterior
(cts Dlr/lb)]])/FÍSICOS[[#This Row],[Precio anterior
(cts Dlr/lb)]]</f>
        <v>-1.6956162117452534E-2</v>
      </c>
      <c r="F53" s="31">
        <f t="shared" si="4"/>
        <v>241.8</v>
      </c>
      <c r="G53" s="33">
        <v>44987</v>
      </c>
      <c r="H53" s="45">
        <f t="shared" si="5"/>
        <v>44986</v>
      </c>
      <c r="I53" s="34">
        <v>44988</v>
      </c>
    </row>
    <row r="54" spans="1:9" x14ac:dyDescent="0.35">
      <c r="A54" s="29" t="s">
        <v>13</v>
      </c>
      <c r="B54" s="30" t="s">
        <v>28</v>
      </c>
      <c r="C54" s="31" t="s">
        <v>21</v>
      </c>
      <c r="D54" s="31">
        <v>248.7</v>
      </c>
      <c r="E54" s="32">
        <f>(FÍSICOS[[#This Row],[Último precio
(cts Dlr/lb)]]-FÍSICOS[[#This Row],[Precio anterior
(cts Dlr/lb)]])/FÍSICOS[[#This Row],[Precio anterior
(cts Dlr/lb)]]</f>
        <v>-1.6218354430379837E-2</v>
      </c>
      <c r="F54" s="31">
        <f t="shared" si="4"/>
        <v>252.8</v>
      </c>
      <c r="G54" s="33">
        <v>44987</v>
      </c>
      <c r="H54" s="45">
        <f t="shared" si="5"/>
        <v>44986</v>
      </c>
      <c r="I54" s="34">
        <v>44988</v>
      </c>
    </row>
    <row r="55" spans="1:9" x14ac:dyDescent="0.35">
      <c r="A55" s="29" t="s">
        <v>14</v>
      </c>
      <c r="B55" s="30" t="s">
        <v>29</v>
      </c>
      <c r="C55" s="31" t="s">
        <v>21</v>
      </c>
      <c r="D55" s="31">
        <v>193.7</v>
      </c>
      <c r="E55" s="32">
        <f>(FÍSICOS[[#This Row],[Último precio
(cts Dlr/lb)]]-FÍSICOS[[#This Row],[Precio anterior
(cts Dlr/lb)]])/FÍSICOS[[#This Row],[Precio anterior
(cts Dlr/lb)]]</f>
        <v>-2.0728008088978879E-2</v>
      </c>
      <c r="F55" s="31">
        <f t="shared" si="4"/>
        <v>197.8</v>
      </c>
      <c r="G55" s="33">
        <v>44987</v>
      </c>
      <c r="H55" s="45">
        <f t="shared" si="5"/>
        <v>44986</v>
      </c>
      <c r="I55" s="34">
        <v>44988</v>
      </c>
    </row>
    <row r="56" spans="1:9" x14ac:dyDescent="0.35">
      <c r="A56" s="29" t="s">
        <v>15</v>
      </c>
      <c r="B56" s="30" t="s">
        <v>30</v>
      </c>
      <c r="C56" s="31" t="s">
        <v>21</v>
      </c>
      <c r="D56" s="31">
        <v>124.38</v>
      </c>
      <c r="E56" s="32">
        <f>(FÍSICOS[[#This Row],[Último precio
(cts Dlr/lb)]]-FÍSICOS[[#This Row],[Precio anterior
(cts Dlr/lb)]])/FÍSICOS[[#This Row],[Precio anterior
(cts Dlr/lb)]]</f>
        <v>1.4767071877294627E-2</v>
      </c>
      <c r="F56" s="31">
        <f t="shared" si="4"/>
        <v>122.57</v>
      </c>
      <c r="G56" s="33">
        <v>44987</v>
      </c>
      <c r="H56" s="45">
        <f t="shared" si="5"/>
        <v>44986</v>
      </c>
      <c r="I56" s="34">
        <v>44988</v>
      </c>
    </row>
    <row r="57" spans="1:9" x14ac:dyDescent="0.35">
      <c r="A57" s="29" t="s">
        <v>16</v>
      </c>
      <c r="B57" s="30" t="s">
        <v>31</v>
      </c>
      <c r="C57" s="31" t="s">
        <v>21</v>
      </c>
      <c r="D57" s="31">
        <v>135.38</v>
      </c>
      <c r="E57" s="32">
        <f>(FÍSICOS[[#This Row],[Último precio
(cts Dlr/lb)]]-FÍSICOS[[#This Row],[Precio anterior
(cts Dlr/lb)]])/FÍSICOS[[#This Row],[Precio anterior
(cts Dlr/lb)]]</f>
        <v>1.3550947068952627E-2</v>
      </c>
      <c r="F57" s="31">
        <f t="shared" si="4"/>
        <v>133.57</v>
      </c>
      <c r="G57" s="33">
        <v>44987</v>
      </c>
      <c r="H57" s="45">
        <f t="shared" si="5"/>
        <v>44986</v>
      </c>
      <c r="I57" s="34">
        <v>44988</v>
      </c>
    </row>
    <row r="58" spans="1:9" x14ac:dyDescent="0.35">
      <c r="A58" s="29" t="s">
        <v>17</v>
      </c>
      <c r="B58" s="30" t="s">
        <v>32</v>
      </c>
      <c r="C58" s="31" t="s">
        <v>21</v>
      </c>
      <c r="D58" s="31">
        <v>230.7</v>
      </c>
      <c r="E58" s="32">
        <f>(FÍSICOS[[#This Row],[Último precio
(cts Dlr/lb)]]-FÍSICOS[[#This Row],[Precio anterior
(cts Dlr/lb)]])/FÍSICOS[[#This Row],[Precio anterior
(cts Dlr/lb)]]</f>
        <v>-1.7461669505962618E-2</v>
      </c>
      <c r="F58" s="31">
        <f t="shared" si="4"/>
        <v>234.8</v>
      </c>
      <c r="G58" s="33">
        <v>44987</v>
      </c>
      <c r="H58" s="45">
        <f t="shared" si="5"/>
        <v>44986</v>
      </c>
      <c r="I58" s="34">
        <v>44988</v>
      </c>
    </row>
    <row r="59" spans="1:9" x14ac:dyDescent="0.35">
      <c r="A59" s="29" t="s">
        <v>18</v>
      </c>
      <c r="B59" s="30" t="s">
        <v>33</v>
      </c>
      <c r="C59" s="31" t="s">
        <v>35</v>
      </c>
      <c r="D59" s="31">
        <v>85</v>
      </c>
      <c r="E59" s="32">
        <f>(FÍSICOS[[#This Row],[Último precio
(cts Dlr/lb)]]-FÍSICOS[[#This Row],[Precio anterior
(cts Dlr/lb)]])/FÍSICOS[[#This Row],[Precio anterior
(cts Dlr/lb)]]</f>
        <v>0</v>
      </c>
      <c r="F59" s="31">
        <f t="shared" si="4"/>
        <v>85</v>
      </c>
      <c r="G59" s="33">
        <v>44988</v>
      </c>
      <c r="H59" s="45">
        <f t="shared" si="5"/>
        <v>44987</v>
      </c>
      <c r="I59" s="34">
        <v>44988</v>
      </c>
    </row>
    <row r="60" spans="1:9" x14ac:dyDescent="0.35">
      <c r="A60" s="29" t="s">
        <v>19</v>
      </c>
      <c r="B60" s="30" t="s">
        <v>34</v>
      </c>
      <c r="C60" s="31" t="s">
        <v>35</v>
      </c>
      <c r="D60" s="31">
        <v>76</v>
      </c>
      <c r="E60" s="32">
        <f>(FÍSICOS[[#This Row],[Último precio
(cts Dlr/lb)]]-FÍSICOS[[#This Row],[Precio anterior
(cts Dlr/lb)]])/FÍSICOS[[#This Row],[Precio anterior
(cts Dlr/lb)]]</f>
        <v>0</v>
      </c>
      <c r="F60" s="31">
        <f t="shared" si="4"/>
        <v>76</v>
      </c>
      <c r="G60" s="33">
        <v>44988</v>
      </c>
      <c r="H60" s="45">
        <f t="shared" si="5"/>
        <v>44987</v>
      </c>
      <c r="I60" s="34">
        <v>44988</v>
      </c>
    </row>
    <row r="61" spans="1:9" ht="18.75" thickBot="1" x14ac:dyDescent="0.4">
      <c r="A61" s="29" t="s">
        <v>48</v>
      </c>
      <c r="B61" s="30" t="s">
        <v>47</v>
      </c>
      <c r="C61" s="31" t="s">
        <v>21</v>
      </c>
      <c r="D61" s="31">
        <v>230.7</v>
      </c>
      <c r="E61" s="32">
        <f>(FÍSICOS[[#This Row],[Último precio
(cts Dlr/lb)]]-FÍSICOS[[#This Row],[Precio anterior
(cts Dlr/lb)]])/FÍSICOS[[#This Row],[Precio anterior
(cts Dlr/lb)]]</f>
        <v>-1.7461669505962618E-2</v>
      </c>
      <c r="F61" s="31">
        <f t="shared" si="4"/>
        <v>234.8</v>
      </c>
      <c r="G61" s="33">
        <v>44987</v>
      </c>
      <c r="H61" s="45">
        <f t="shared" si="5"/>
        <v>44986</v>
      </c>
      <c r="I61" s="34">
        <v>44988</v>
      </c>
    </row>
    <row r="62" spans="1:9" x14ac:dyDescent="0.35">
      <c r="A62" s="38" t="s">
        <v>6</v>
      </c>
      <c r="B62" s="39" t="s">
        <v>20</v>
      </c>
      <c r="C62" s="41" t="s">
        <v>21</v>
      </c>
      <c r="D62" s="41">
        <v>119.57</v>
      </c>
      <c r="E62" s="42">
        <f>(FÍSICOS[[#This Row],[Último precio
(cts Dlr/lb)]]-FÍSICOS[[#This Row],[Precio anterior
(cts Dlr/lb)]])/FÍSICOS[[#This Row],[Precio anterior
(cts Dlr/lb)]]</f>
        <v>-6.7286924738328814E-3</v>
      </c>
      <c r="F62" s="41">
        <f t="shared" ref="F62:F76" si="6">D47</f>
        <v>120.38</v>
      </c>
      <c r="G62" s="43">
        <v>44988</v>
      </c>
      <c r="H62" s="44">
        <f t="shared" ref="H62:H76" si="7">G47</f>
        <v>44987</v>
      </c>
      <c r="I62" s="46">
        <v>44991</v>
      </c>
    </row>
    <row r="63" spans="1:9" x14ac:dyDescent="0.35">
      <c r="A63" s="29" t="s">
        <v>7</v>
      </c>
      <c r="B63" s="40" t="s">
        <v>22</v>
      </c>
      <c r="C63" s="31" t="s">
        <v>21</v>
      </c>
      <c r="D63" s="31">
        <v>192.35</v>
      </c>
      <c r="E63" s="32">
        <f>(FÍSICOS[[#This Row],[Último precio
(cts Dlr/lb)]]-FÍSICOS[[#This Row],[Precio anterior
(cts Dlr/lb)]])/FÍSICOS[[#This Row],[Precio anterior
(cts Dlr/lb)]]</f>
        <v>-2.2114895780376179E-2</v>
      </c>
      <c r="F63" s="31">
        <f t="shared" si="6"/>
        <v>196.7</v>
      </c>
      <c r="G63" s="33">
        <v>44988</v>
      </c>
      <c r="H63" s="45">
        <f t="shared" si="7"/>
        <v>44987</v>
      </c>
      <c r="I63" s="34">
        <v>44991</v>
      </c>
    </row>
    <row r="64" spans="1:9" x14ac:dyDescent="0.35">
      <c r="A64" s="29" t="s">
        <v>8</v>
      </c>
      <c r="B64" s="40" t="s">
        <v>23</v>
      </c>
      <c r="C64" s="31" t="s">
        <v>21</v>
      </c>
      <c r="D64" s="31">
        <v>249.35</v>
      </c>
      <c r="E64" s="32">
        <f>(FÍSICOS[[#This Row],[Último precio
(cts Dlr/lb)]]-FÍSICOS[[#This Row],[Precio anterior
(cts Dlr/lb)]])/FÍSICOS[[#This Row],[Precio anterior
(cts Dlr/lb)]]</f>
        <v>-1.7146235711470219E-2</v>
      </c>
      <c r="F64" s="31">
        <f t="shared" si="6"/>
        <v>253.7</v>
      </c>
      <c r="G64" s="33">
        <v>44988</v>
      </c>
      <c r="H64" s="45">
        <f t="shared" si="7"/>
        <v>44987</v>
      </c>
      <c r="I64" s="34">
        <v>44991</v>
      </c>
    </row>
    <row r="65" spans="1:9" x14ac:dyDescent="0.35">
      <c r="A65" s="29" t="s">
        <v>9</v>
      </c>
      <c r="B65" s="30" t="s">
        <v>24</v>
      </c>
      <c r="C65" s="31" t="s">
        <v>21</v>
      </c>
      <c r="D65" s="31">
        <v>251.35</v>
      </c>
      <c r="E65" s="32">
        <f>(FÍSICOS[[#This Row],[Último precio
(cts Dlr/lb)]]-FÍSICOS[[#This Row],[Precio anterior
(cts Dlr/lb)]])/FÍSICOS[[#This Row],[Precio anterior
(cts Dlr/lb)]]</f>
        <v>-1.7012123582323013E-2</v>
      </c>
      <c r="F65" s="31">
        <f t="shared" si="6"/>
        <v>255.7</v>
      </c>
      <c r="G65" s="33">
        <v>44988</v>
      </c>
      <c r="H65" s="45">
        <f t="shared" si="7"/>
        <v>44987</v>
      </c>
      <c r="I65" s="34">
        <v>44991</v>
      </c>
    </row>
    <row r="66" spans="1:9" x14ac:dyDescent="0.35">
      <c r="A66" s="29" t="s">
        <v>10</v>
      </c>
      <c r="B66" s="30" t="s">
        <v>25</v>
      </c>
      <c r="C66" s="31" t="s">
        <v>21</v>
      </c>
      <c r="D66" s="31">
        <v>227.35</v>
      </c>
      <c r="E66" s="32">
        <f>(FÍSICOS[[#This Row],[Último precio
(cts Dlr/lb)]]-FÍSICOS[[#This Row],[Precio anterior
(cts Dlr/lb)]])/FÍSICOS[[#This Row],[Precio anterior
(cts Dlr/lb)]]</f>
        <v>-1.8774277082434159E-2</v>
      </c>
      <c r="F66" s="31">
        <f t="shared" si="6"/>
        <v>231.7</v>
      </c>
      <c r="G66" s="33">
        <v>44988</v>
      </c>
      <c r="H66" s="45">
        <f t="shared" si="7"/>
        <v>44987</v>
      </c>
      <c r="I66" s="34">
        <v>44991</v>
      </c>
    </row>
    <row r="67" spans="1:9" x14ac:dyDescent="0.35">
      <c r="A67" s="29" t="s">
        <v>11</v>
      </c>
      <c r="B67" s="30" t="s">
        <v>26</v>
      </c>
      <c r="C67" s="31" t="s">
        <v>46</v>
      </c>
      <c r="D67" s="31">
        <v>221.35</v>
      </c>
      <c r="E67" s="32">
        <f>(FÍSICOS[[#This Row],[Último precio
(cts Dlr/lb)]]-FÍSICOS[[#This Row],[Precio anterior
(cts Dlr/lb)]])/FÍSICOS[[#This Row],[Precio anterior
(cts Dlr/lb)]]</f>
        <v>-1.9273371732388103E-2</v>
      </c>
      <c r="F67" s="31">
        <f t="shared" si="6"/>
        <v>225.7</v>
      </c>
      <c r="G67" s="33">
        <v>44988</v>
      </c>
      <c r="H67" s="45">
        <f t="shared" si="7"/>
        <v>44987</v>
      </c>
      <c r="I67" s="34">
        <v>44991</v>
      </c>
    </row>
    <row r="68" spans="1:9" x14ac:dyDescent="0.35">
      <c r="A68" s="29" t="s">
        <v>12</v>
      </c>
      <c r="B68" s="30" t="s">
        <v>27</v>
      </c>
      <c r="C68" s="31" t="s">
        <v>21</v>
      </c>
      <c r="D68" s="31">
        <v>233.35</v>
      </c>
      <c r="E68" s="32">
        <f>(FÍSICOS[[#This Row],[Último precio
(cts Dlr/lb)]]-FÍSICOS[[#This Row],[Precio anterior
(cts Dlr/lb)]])/FÍSICOS[[#This Row],[Precio anterior
(cts Dlr/lb)]]</f>
        <v>-1.8300378628523326E-2</v>
      </c>
      <c r="F68" s="31">
        <f t="shared" si="6"/>
        <v>237.7</v>
      </c>
      <c r="G68" s="33">
        <v>44988</v>
      </c>
      <c r="H68" s="45">
        <f t="shared" si="7"/>
        <v>44987</v>
      </c>
      <c r="I68" s="34">
        <v>44991</v>
      </c>
    </row>
    <row r="69" spans="1:9" x14ac:dyDescent="0.35">
      <c r="A69" s="29" t="s">
        <v>13</v>
      </c>
      <c r="B69" s="30" t="s">
        <v>28</v>
      </c>
      <c r="C69" s="31" t="s">
        <v>21</v>
      </c>
      <c r="D69" s="31">
        <v>244.35</v>
      </c>
      <c r="E69" s="32">
        <f>(FÍSICOS[[#This Row],[Último precio
(cts Dlr/lb)]]-FÍSICOS[[#This Row],[Precio anterior
(cts Dlr/lb)]])/FÍSICOS[[#This Row],[Precio anterior
(cts Dlr/lb)]]</f>
        <v>-1.749095295536789E-2</v>
      </c>
      <c r="F69" s="31">
        <f t="shared" si="6"/>
        <v>248.7</v>
      </c>
      <c r="G69" s="33">
        <v>44988</v>
      </c>
      <c r="H69" s="45">
        <f t="shared" si="7"/>
        <v>44987</v>
      </c>
      <c r="I69" s="34">
        <v>44991</v>
      </c>
    </row>
    <row r="70" spans="1:9" x14ac:dyDescent="0.35">
      <c r="A70" s="29" t="s">
        <v>14</v>
      </c>
      <c r="B70" s="30" t="s">
        <v>29</v>
      </c>
      <c r="C70" s="31" t="s">
        <v>21</v>
      </c>
      <c r="D70" s="31">
        <v>189.35</v>
      </c>
      <c r="E70" s="32">
        <f>(FÍSICOS[[#This Row],[Último precio
(cts Dlr/lb)]]-FÍSICOS[[#This Row],[Precio anterior
(cts Dlr/lb)]])/FÍSICOS[[#This Row],[Precio anterior
(cts Dlr/lb)]]</f>
        <v>-2.2457408363448603E-2</v>
      </c>
      <c r="F70" s="31">
        <f t="shared" si="6"/>
        <v>193.7</v>
      </c>
      <c r="G70" s="33">
        <v>44988</v>
      </c>
      <c r="H70" s="45">
        <f t="shared" si="7"/>
        <v>44987</v>
      </c>
      <c r="I70" s="34">
        <v>44991</v>
      </c>
    </row>
    <row r="71" spans="1:9" x14ac:dyDescent="0.35">
      <c r="A71" s="29" t="s">
        <v>15</v>
      </c>
      <c r="B71" s="30" t="s">
        <v>30</v>
      </c>
      <c r="C71" s="31" t="s">
        <v>21</v>
      </c>
      <c r="D71" s="31">
        <v>123.57</v>
      </c>
      <c r="E71" s="32">
        <f>(FÍSICOS[[#This Row],[Último precio
(cts Dlr/lb)]]-FÍSICOS[[#This Row],[Precio anterior
(cts Dlr/lb)]])/FÍSICOS[[#This Row],[Precio anterior
(cts Dlr/lb)]]</f>
        <v>-6.5123010130246203E-3</v>
      </c>
      <c r="F71" s="31">
        <f t="shared" si="6"/>
        <v>124.38</v>
      </c>
      <c r="G71" s="33">
        <v>44988</v>
      </c>
      <c r="H71" s="45">
        <f t="shared" si="7"/>
        <v>44987</v>
      </c>
      <c r="I71" s="34">
        <v>44991</v>
      </c>
    </row>
    <row r="72" spans="1:9" x14ac:dyDescent="0.35">
      <c r="A72" s="29" t="s">
        <v>16</v>
      </c>
      <c r="B72" s="30" t="s">
        <v>31</v>
      </c>
      <c r="C72" s="31" t="s">
        <v>21</v>
      </c>
      <c r="D72" s="31">
        <v>134.57</v>
      </c>
      <c r="E72" s="32">
        <f>(FÍSICOS[[#This Row],[Último precio
(cts Dlr/lb)]]-FÍSICOS[[#This Row],[Precio anterior
(cts Dlr/lb)]])/FÍSICOS[[#This Row],[Precio anterior
(cts Dlr/lb)]]</f>
        <v>-5.9831585167676345E-3</v>
      </c>
      <c r="F72" s="31">
        <f t="shared" si="6"/>
        <v>135.38</v>
      </c>
      <c r="G72" s="33">
        <v>44988</v>
      </c>
      <c r="H72" s="45">
        <f t="shared" si="7"/>
        <v>44987</v>
      </c>
      <c r="I72" s="34">
        <v>44991</v>
      </c>
    </row>
    <row r="73" spans="1:9" x14ac:dyDescent="0.35">
      <c r="A73" s="29" t="s">
        <v>17</v>
      </c>
      <c r="B73" s="30" t="s">
        <v>32</v>
      </c>
      <c r="C73" s="31" t="s">
        <v>21</v>
      </c>
      <c r="D73" s="31">
        <v>226.35</v>
      </c>
      <c r="E73" s="32">
        <f>(FÍSICOS[[#This Row],[Último precio
(cts Dlr/lb)]]-FÍSICOS[[#This Row],[Precio anterior
(cts Dlr/lb)]])/FÍSICOS[[#This Row],[Precio anterior
(cts Dlr/lb)]]</f>
        <v>-1.8855656697009077E-2</v>
      </c>
      <c r="F73" s="31">
        <f t="shared" si="6"/>
        <v>230.7</v>
      </c>
      <c r="G73" s="33">
        <v>44988</v>
      </c>
      <c r="H73" s="45">
        <f t="shared" si="7"/>
        <v>44987</v>
      </c>
      <c r="I73" s="34">
        <v>44991</v>
      </c>
    </row>
    <row r="74" spans="1:9" x14ac:dyDescent="0.35">
      <c r="A74" s="29" t="s">
        <v>18</v>
      </c>
      <c r="B74" s="30" t="s">
        <v>33</v>
      </c>
      <c r="C74" s="31" t="s">
        <v>35</v>
      </c>
      <c r="D74" s="31">
        <v>85</v>
      </c>
      <c r="E74" s="32">
        <f>(FÍSICOS[[#This Row],[Último precio
(cts Dlr/lb)]]-FÍSICOS[[#This Row],[Precio anterior
(cts Dlr/lb)]])/FÍSICOS[[#This Row],[Precio anterior
(cts Dlr/lb)]]</f>
        <v>0</v>
      </c>
      <c r="F74" s="31">
        <f t="shared" si="6"/>
        <v>85</v>
      </c>
      <c r="G74" s="33">
        <v>44991</v>
      </c>
      <c r="H74" s="45">
        <f t="shared" si="7"/>
        <v>44988</v>
      </c>
      <c r="I74" s="34">
        <v>44991</v>
      </c>
    </row>
    <row r="75" spans="1:9" x14ac:dyDescent="0.35">
      <c r="A75" s="29" t="s">
        <v>19</v>
      </c>
      <c r="B75" s="30" t="s">
        <v>34</v>
      </c>
      <c r="C75" s="31" t="s">
        <v>35</v>
      </c>
      <c r="D75" s="31">
        <v>76</v>
      </c>
      <c r="E75" s="32">
        <f>(FÍSICOS[[#This Row],[Último precio
(cts Dlr/lb)]]-FÍSICOS[[#This Row],[Precio anterior
(cts Dlr/lb)]])/FÍSICOS[[#This Row],[Precio anterior
(cts Dlr/lb)]]</f>
        <v>0</v>
      </c>
      <c r="F75" s="31">
        <f t="shared" si="6"/>
        <v>76</v>
      </c>
      <c r="G75" s="33">
        <v>44991</v>
      </c>
      <c r="H75" s="45">
        <f t="shared" si="7"/>
        <v>44988</v>
      </c>
      <c r="I75" s="34">
        <v>44991</v>
      </c>
    </row>
    <row r="76" spans="1:9" ht="18.75" thickBot="1" x14ac:dyDescent="0.4">
      <c r="A76" s="29" t="s">
        <v>48</v>
      </c>
      <c r="B76" s="30" t="s">
        <v>47</v>
      </c>
      <c r="C76" s="31" t="s">
        <v>21</v>
      </c>
      <c r="D76" s="31">
        <v>226.35</v>
      </c>
      <c r="E76" s="32">
        <f>(FÍSICOS[[#This Row],[Último precio
(cts Dlr/lb)]]-FÍSICOS[[#This Row],[Precio anterior
(cts Dlr/lb)]])/FÍSICOS[[#This Row],[Precio anterior
(cts Dlr/lb)]]</f>
        <v>-1.8855656697009077E-2</v>
      </c>
      <c r="F76" s="31">
        <f t="shared" si="6"/>
        <v>230.7</v>
      </c>
      <c r="G76" s="33">
        <v>44988</v>
      </c>
      <c r="H76" s="45">
        <f t="shared" si="7"/>
        <v>44987</v>
      </c>
      <c r="I76" s="34">
        <v>44991</v>
      </c>
    </row>
    <row r="77" spans="1:9" x14ac:dyDescent="0.35">
      <c r="A77" s="38" t="s">
        <v>6</v>
      </c>
      <c r="B77" s="39" t="s">
        <v>20</v>
      </c>
      <c r="C77" s="41" t="s">
        <v>21</v>
      </c>
      <c r="D77" s="41">
        <v>118.57</v>
      </c>
      <c r="E77" s="42">
        <f>(FÍSICOS[[#This Row],[Último precio
(cts Dlr/lb)]]-FÍSICOS[[#This Row],[Precio anterior
(cts Dlr/lb)]])/FÍSICOS[[#This Row],[Precio anterior
(cts Dlr/lb)]]</f>
        <v>-8.3633018315631014E-3</v>
      </c>
      <c r="F77" s="41">
        <f t="shared" ref="F77:F91" si="8">D62</f>
        <v>119.57</v>
      </c>
      <c r="G77" s="43">
        <v>44991</v>
      </c>
      <c r="H77" s="44">
        <f t="shared" ref="H77:H91" si="9">G62</f>
        <v>44988</v>
      </c>
      <c r="I77" s="46">
        <v>44992</v>
      </c>
    </row>
    <row r="78" spans="1:9" x14ac:dyDescent="0.35">
      <c r="A78" s="29" t="s">
        <v>7</v>
      </c>
      <c r="B78" s="40" t="s">
        <v>22</v>
      </c>
      <c r="C78" s="31" t="s">
        <v>21</v>
      </c>
      <c r="D78" s="31">
        <v>200.8</v>
      </c>
      <c r="E78" s="32">
        <f>(FÍSICOS[[#This Row],[Último precio
(cts Dlr/lb)]]-FÍSICOS[[#This Row],[Precio anterior
(cts Dlr/lb)]])/FÍSICOS[[#This Row],[Precio anterior
(cts Dlr/lb)]]</f>
        <v>4.3930335326228323E-2</v>
      </c>
      <c r="F78" s="31">
        <f t="shared" si="8"/>
        <v>192.35</v>
      </c>
      <c r="G78" s="33">
        <v>44991</v>
      </c>
      <c r="H78" s="45">
        <f t="shared" si="9"/>
        <v>44988</v>
      </c>
      <c r="I78" s="34">
        <v>44992</v>
      </c>
    </row>
    <row r="79" spans="1:9" x14ac:dyDescent="0.35">
      <c r="A79" s="29" t="s">
        <v>8</v>
      </c>
      <c r="B79" s="40" t="s">
        <v>23</v>
      </c>
      <c r="C79" s="31" t="s">
        <v>21</v>
      </c>
      <c r="D79" s="31">
        <v>257.8</v>
      </c>
      <c r="E79" s="32">
        <f>(FÍSICOS[[#This Row],[Último precio
(cts Dlr/lb)]]-FÍSICOS[[#This Row],[Precio anterior
(cts Dlr/lb)]])/FÍSICOS[[#This Row],[Precio anterior
(cts Dlr/lb)]]</f>
        <v>3.3888109083617474E-2</v>
      </c>
      <c r="F79" s="31">
        <f t="shared" si="8"/>
        <v>249.35</v>
      </c>
      <c r="G79" s="33">
        <v>44991</v>
      </c>
      <c r="H79" s="45">
        <f t="shared" si="9"/>
        <v>44988</v>
      </c>
      <c r="I79" s="34">
        <v>44992</v>
      </c>
    </row>
    <row r="80" spans="1:9" x14ac:dyDescent="0.35">
      <c r="A80" s="29" t="s">
        <v>9</v>
      </c>
      <c r="B80" s="30" t="s">
        <v>24</v>
      </c>
      <c r="C80" s="31" t="s">
        <v>21</v>
      </c>
      <c r="D80" s="31">
        <v>259.8</v>
      </c>
      <c r="E80" s="32">
        <f>(FÍSICOS[[#This Row],[Último precio
(cts Dlr/lb)]]-FÍSICOS[[#This Row],[Precio anterior
(cts Dlr/lb)]])/FÍSICOS[[#This Row],[Precio anterior
(cts Dlr/lb)]]</f>
        <v>3.3618460314302837E-2</v>
      </c>
      <c r="F80" s="31">
        <f t="shared" si="8"/>
        <v>251.35</v>
      </c>
      <c r="G80" s="33">
        <v>44991</v>
      </c>
      <c r="H80" s="45">
        <f t="shared" si="9"/>
        <v>44988</v>
      </c>
      <c r="I80" s="34">
        <v>44992</v>
      </c>
    </row>
    <row r="81" spans="1:9" x14ac:dyDescent="0.35">
      <c r="A81" s="29" t="s">
        <v>10</v>
      </c>
      <c r="B81" s="30" t="s">
        <v>25</v>
      </c>
      <c r="C81" s="31" t="s">
        <v>21</v>
      </c>
      <c r="D81" s="31">
        <v>235.8</v>
      </c>
      <c r="E81" s="32">
        <f>(FÍSICOS[[#This Row],[Último precio
(cts Dlr/lb)]]-FÍSICOS[[#This Row],[Precio anterior
(cts Dlr/lb)]])/FÍSICOS[[#This Row],[Precio anterior
(cts Dlr/lb)]]</f>
        <v>3.7167363096547251E-2</v>
      </c>
      <c r="F81" s="31">
        <f t="shared" si="8"/>
        <v>227.35</v>
      </c>
      <c r="G81" s="33">
        <v>44991</v>
      </c>
      <c r="H81" s="45">
        <f t="shared" si="9"/>
        <v>44988</v>
      </c>
      <c r="I81" s="34">
        <v>44992</v>
      </c>
    </row>
    <row r="82" spans="1:9" x14ac:dyDescent="0.35">
      <c r="A82" s="29" t="s">
        <v>11</v>
      </c>
      <c r="B82" s="30" t="s">
        <v>26</v>
      </c>
      <c r="C82" s="31" t="s">
        <v>46</v>
      </c>
      <c r="D82" s="31">
        <v>229.8</v>
      </c>
      <c r="E82" s="32">
        <f>(FÍSICOS[[#This Row],[Último precio
(cts Dlr/lb)]]-FÍSICOS[[#This Row],[Precio anterior
(cts Dlr/lb)]])/FÍSICOS[[#This Row],[Precio anterior
(cts Dlr/lb)]]</f>
        <v>3.8174836232211511E-2</v>
      </c>
      <c r="F82" s="31">
        <f t="shared" si="8"/>
        <v>221.35</v>
      </c>
      <c r="G82" s="33">
        <v>44991</v>
      </c>
      <c r="H82" s="45">
        <f t="shared" si="9"/>
        <v>44988</v>
      </c>
      <c r="I82" s="34">
        <v>44992</v>
      </c>
    </row>
    <row r="83" spans="1:9" x14ac:dyDescent="0.35">
      <c r="A83" s="29" t="s">
        <v>12</v>
      </c>
      <c r="B83" s="30" t="s">
        <v>27</v>
      </c>
      <c r="C83" s="31" t="s">
        <v>21</v>
      </c>
      <c r="D83" s="31">
        <v>241.8</v>
      </c>
      <c r="E83" s="32">
        <f>(FÍSICOS[[#This Row],[Último precio
(cts Dlr/lb)]]-FÍSICOS[[#This Row],[Precio anterior
(cts Dlr/lb)]])/FÍSICOS[[#This Row],[Precio anterior
(cts Dlr/lb)]]</f>
        <v>3.6211699164345475E-2</v>
      </c>
      <c r="F83" s="31">
        <f t="shared" si="8"/>
        <v>233.35</v>
      </c>
      <c r="G83" s="33">
        <v>44991</v>
      </c>
      <c r="H83" s="45">
        <f t="shared" si="9"/>
        <v>44988</v>
      </c>
      <c r="I83" s="34">
        <v>44992</v>
      </c>
    </row>
    <row r="84" spans="1:9" x14ac:dyDescent="0.35">
      <c r="A84" s="29" t="s">
        <v>13</v>
      </c>
      <c r="B84" s="30" t="s">
        <v>28</v>
      </c>
      <c r="C84" s="31" t="s">
        <v>21</v>
      </c>
      <c r="D84" s="31">
        <v>252.8</v>
      </c>
      <c r="E84" s="32">
        <f>(FÍSICOS[[#This Row],[Último precio
(cts Dlr/lb)]]-FÍSICOS[[#This Row],[Precio anterior
(cts Dlr/lb)]])/FÍSICOS[[#This Row],[Precio anterior
(cts Dlr/lb)]]</f>
        <v>3.458154286883576E-2</v>
      </c>
      <c r="F84" s="31">
        <f t="shared" si="8"/>
        <v>244.35</v>
      </c>
      <c r="G84" s="33">
        <v>44991</v>
      </c>
      <c r="H84" s="45">
        <f t="shared" si="9"/>
        <v>44988</v>
      </c>
      <c r="I84" s="34">
        <v>44992</v>
      </c>
    </row>
    <row r="85" spans="1:9" x14ac:dyDescent="0.35">
      <c r="A85" s="29" t="s">
        <v>14</v>
      </c>
      <c r="B85" s="30" t="s">
        <v>29</v>
      </c>
      <c r="C85" s="31" t="s">
        <v>21</v>
      </c>
      <c r="D85" s="31">
        <v>197.8</v>
      </c>
      <c r="E85" s="32">
        <f>(FÍSICOS[[#This Row],[Último precio
(cts Dlr/lb)]]-FÍSICOS[[#This Row],[Precio anterior
(cts Dlr/lb)]])/FÍSICOS[[#This Row],[Precio anterior
(cts Dlr/lb)]]</f>
        <v>4.4626353313968935E-2</v>
      </c>
      <c r="F85" s="31">
        <f t="shared" si="8"/>
        <v>189.35</v>
      </c>
      <c r="G85" s="33">
        <v>44991</v>
      </c>
      <c r="H85" s="45">
        <f t="shared" si="9"/>
        <v>44988</v>
      </c>
      <c r="I85" s="34">
        <v>44992</v>
      </c>
    </row>
    <row r="86" spans="1:9" x14ac:dyDescent="0.35">
      <c r="A86" s="29" t="s">
        <v>15</v>
      </c>
      <c r="B86" s="30" t="s">
        <v>30</v>
      </c>
      <c r="C86" s="31" t="s">
        <v>21</v>
      </c>
      <c r="D86" s="31">
        <v>122.57</v>
      </c>
      <c r="E86" s="32">
        <f>(FÍSICOS[[#This Row],[Último precio
(cts Dlr/lb)]]-FÍSICOS[[#This Row],[Precio anterior
(cts Dlr/lb)]])/FÍSICOS[[#This Row],[Precio anterior
(cts Dlr/lb)]]</f>
        <v>-8.0925791049607509E-3</v>
      </c>
      <c r="F86" s="31">
        <f t="shared" si="8"/>
        <v>123.57</v>
      </c>
      <c r="G86" s="33">
        <v>44991</v>
      </c>
      <c r="H86" s="45">
        <f t="shared" si="9"/>
        <v>44988</v>
      </c>
      <c r="I86" s="34">
        <v>44992</v>
      </c>
    </row>
    <row r="87" spans="1:9" x14ac:dyDescent="0.35">
      <c r="A87" s="29" t="s">
        <v>16</v>
      </c>
      <c r="B87" s="30" t="s">
        <v>31</v>
      </c>
      <c r="C87" s="31" t="s">
        <v>21</v>
      </c>
      <c r="D87" s="31">
        <v>133.57</v>
      </c>
      <c r="E87" s="32">
        <f>(FÍSICOS[[#This Row],[Último precio
(cts Dlr/lb)]]-FÍSICOS[[#This Row],[Precio anterior
(cts Dlr/lb)]])/FÍSICOS[[#This Row],[Precio anterior
(cts Dlr/lb)]]</f>
        <v>-7.4310767630229625E-3</v>
      </c>
      <c r="F87" s="31">
        <f t="shared" si="8"/>
        <v>134.57</v>
      </c>
      <c r="G87" s="33">
        <v>44991</v>
      </c>
      <c r="H87" s="45">
        <f t="shared" si="9"/>
        <v>44988</v>
      </c>
      <c r="I87" s="34">
        <v>44992</v>
      </c>
    </row>
    <row r="88" spans="1:9" x14ac:dyDescent="0.35">
      <c r="A88" s="29" t="s">
        <v>17</v>
      </c>
      <c r="B88" s="30" t="s">
        <v>32</v>
      </c>
      <c r="C88" s="31" t="s">
        <v>21</v>
      </c>
      <c r="D88" s="31">
        <v>234.8</v>
      </c>
      <c r="E88" s="32">
        <f>(FÍSICOS[[#This Row],[Último precio
(cts Dlr/lb)]]-FÍSICOS[[#This Row],[Precio anterior
(cts Dlr/lb)]])/FÍSICOS[[#This Row],[Precio anterior
(cts Dlr/lb)]]</f>
        <v>3.7331566158604008E-2</v>
      </c>
      <c r="F88" s="31">
        <f t="shared" si="8"/>
        <v>226.35</v>
      </c>
      <c r="G88" s="33">
        <v>44991</v>
      </c>
      <c r="H88" s="45">
        <f t="shared" si="9"/>
        <v>44988</v>
      </c>
      <c r="I88" s="34">
        <v>44992</v>
      </c>
    </row>
    <row r="89" spans="1:9" x14ac:dyDescent="0.35">
      <c r="A89" s="29" t="s">
        <v>18</v>
      </c>
      <c r="B89" s="30" t="s">
        <v>33</v>
      </c>
      <c r="C89" s="31" t="s">
        <v>35</v>
      </c>
      <c r="D89" s="31">
        <v>85</v>
      </c>
      <c r="E89" s="32">
        <f>(FÍSICOS[[#This Row],[Último precio
(cts Dlr/lb)]]-FÍSICOS[[#This Row],[Precio anterior
(cts Dlr/lb)]])/FÍSICOS[[#This Row],[Precio anterior
(cts Dlr/lb)]]</f>
        <v>0</v>
      </c>
      <c r="F89" s="31">
        <f t="shared" si="8"/>
        <v>85</v>
      </c>
      <c r="G89" s="33">
        <v>44992</v>
      </c>
      <c r="H89" s="45">
        <f t="shared" si="9"/>
        <v>44991</v>
      </c>
      <c r="I89" s="34">
        <v>44992</v>
      </c>
    </row>
    <row r="90" spans="1:9" x14ac:dyDescent="0.35">
      <c r="A90" s="29" t="s">
        <v>19</v>
      </c>
      <c r="B90" s="30" t="s">
        <v>34</v>
      </c>
      <c r="C90" s="31" t="s">
        <v>35</v>
      </c>
      <c r="D90" s="31">
        <v>76</v>
      </c>
      <c r="E90" s="32">
        <f>(FÍSICOS[[#This Row],[Último precio
(cts Dlr/lb)]]-FÍSICOS[[#This Row],[Precio anterior
(cts Dlr/lb)]])/FÍSICOS[[#This Row],[Precio anterior
(cts Dlr/lb)]]</f>
        <v>0</v>
      </c>
      <c r="F90" s="31">
        <f t="shared" si="8"/>
        <v>76</v>
      </c>
      <c r="G90" s="33">
        <v>44992</v>
      </c>
      <c r="H90" s="45">
        <f t="shared" si="9"/>
        <v>44991</v>
      </c>
      <c r="I90" s="34">
        <v>44992</v>
      </c>
    </row>
    <row r="91" spans="1:9" ht="18.75" thickBot="1" x14ac:dyDescent="0.4">
      <c r="A91" s="29" t="s">
        <v>48</v>
      </c>
      <c r="B91" s="30" t="s">
        <v>47</v>
      </c>
      <c r="C91" s="31" t="s">
        <v>21</v>
      </c>
      <c r="D91" s="31">
        <v>234.8</v>
      </c>
      <c r="E91" s="32">
        <f>(FÍSICOS[[#This Row],[Último precio
(cts Dlr/lb)]]-FÍSICOS[[#This Row],[Precio anterior
(cts Dlr/lb)]])/FÍSICOS[[#This Row],[Precio anterior
(cts Dlr/lb)]]</f>
        <v>3.7331566158604008E-2</v>
      </c>
      <c r="F91" s="31">
        <f t="shared" si="8"/>
        <v>226.35</v>
      </c>
      <c r="G91" s="33">
        <v>44991</v>
      </c>
      <c r="H91" s="45">
        <f t="shared" si="9"/>
        <v>44988</v>
      </c>
      <c r="I91" s="34">
        <v>44992</v>
      </c>
    </row>
    <row r="92" spans="1:9" x14ac:dyDescent="0.35">
      <c r="A92" s="38" t="s">
        <v>6</v>
      </c>
      <c r="B92" s="39" t="s">
        <v>20</v>
      </c>
      <c r="C92" s="41" t="s">
        <v>21</v>
      </c>
      <c r="D92" s="41">
        <v>118.57</v>
      </c>
      <c r="E92" s="42">
        <f>(FÍSICOS[[#This Row],[Último precio
(cts Dlr/lb)]]-FÍSICOS[[#This Row],[Precio anterior
(cts Dlr/lb)]])/FÍSICOS[[#This Row],[Precio anterior
(cts Dlr/lb)]]</f>
        <v>0</v>
      </c>
      <c r="F92" s="41">
        <f t="shared" ref="F92:F106" si="10">D77</f>
        <v>118.57</v>
      </c>
      <c r="G92" s="43">
        <v>44992</v>
      </c>
      <c r="H92" s="44">
        <f t="shared" ref="H92:H106" si="11">G77</f>
        <v>44991</v>
      </c>
      <c r="I92" s="46">
        <v>44993</v>
      </c>
    </row>
    <row r="93" spans="1:9" x14ac:dyDescent="0.35">
      <c r="A93" s="29" t="s">
        <v>7</v>
      </c>
      <c r="B93" s="40" t="s">
        <v>22</v>
      </c>
      <c r="C93" s="31" t="s">
        <v>21</v>
      </c>
      <c r="D93" s="31">
        <v>200.8</v>
      </c>
      <c r="E93" s="32">
        <f>(FÍSICOS[[#This Row],[Último precio
(cts Dlr/lb)]]-FÍSICOS[[#This Row],[Precio anterior
(cts Dlr/lb)]])/FÍSICOS[[#This Row],[Precio anterior
(cts Dlr/lb)]]</f>
        <v>0</v>
      </c>
      <c r="F93" s="31">
        <f t="shared" si="10"/>
        <v>200.8</v>
      </c>
      <c r="G93" s="33">
        <v>44992</v>
      </c>
      <c r="H93" s="45">
        <f t="shared" si="11"/>
        <v>44991</v>
      </c>
      <c r="I93" s="34">
        <v>44993</v>
      </c>
    </row>
    <row r="94" spans="1:9" x14ac:dyDescent="0.35">
      <c r="A94" s="29" t="s">
        <v>8</v>
      </c>
      <c r="B94" s="40" t="s">
        <v>23</v>
      </c>
      <c r="C94" s="31" t="s">
        <v>21</v>
      </c>
      <c r="D94" s="31">
        <v>257.8</v>
      </c>
      <c r="E94" s="32">
        <f>(FÍSICOS[[#This Row],[Último precio
(cts Dlr/lb)]]-FÍSICOS[[#This Row],[Precio anterior
(cts Dlr/lb)]])/FÍSICOS[[#This Row],[Precio anterior
(cts Dlr/lb)]]</f>
        <v>0</v>
      </c>
      <c r="F94" s="31">
        <f t="shared" si="10"/>
        <v>257.8</v>
      </c>
      <c r="G94" s="33">
        <v>44992</v>
      </c>
      <c r="H94" s="45">
        <f t="shared" si="11"/>
        <v>44991</v>
      </c>
      <c r="I94" s="34">
        <v>44993</v>
      </c>
    </row>
    <row r="95" spans="1:9" x14ac:dyDescent="0.35">
      <c r="A95" s="29" t="s">
        <v>9</v>
      </c>
      <c r="B95" s="30" t="s">
        <v>24</v>
      </c>
      <c r="C95" s="31" t="s">
        <v>21</v>
      </c>
      <c r="D95" s="31">
        <v>259.8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si="10"/>
        <v>259.8</v>
      </c>
      <c r="G95" s="33">
        <v>44992</v>
      </c>
      <c r="H95" s="45">
        <f t="shared" si="11"/>
        <v>44991</v>
      </c>
      <c r="I95" s="34">
        <v>44993</v>
      </c>
    </row>
    <row r="96" spans="1:9" x14ac:dyDescent="0.35">
      <c r="A96" s="29" t="s">
        <v>10</v>
      </c>
      <c r="B96" s="30" t="s">
        <v>25</v>
      </c>
      <c r="C96" s="31" t="s">
        <v>21</v>
      </c>
      <c r="D96" s="31">
        <v>235.8</v>
      </c>
      <c r="E96" s="32">
        <f>(FÍSICOS[[#This Row],[Último precio
(cts Dlr/lb)]]-FÍSICOS[[#This Row],[Precio anterior
(cts Dlr/lb)]])/FÍSICOS[[#This Row],[Precio anterior
(cts Dlr/lb)]]</f>
        <v>0</v>
      </c>
      <c r="F96" s="31">
        <f t="shared" si="10"/>
        <v>235.8</v>
      </c>
      <c r="G96" s="33">
        <v>44992</v>
      </c>
      <c r="H96" s="45">
        <f t="shared" si="11"/>
        <v>44991</v>
      </c>
      <c r="I96" s="34">
        <v>44993</v>
      </c>
    </row>
    <row r="97" spans="1:9" x14ac:dyDescent="0.35">
      <c r="A97" s="29" t="s">
        <v>11</v>
      </c>
      <c r="B97" s="30" t="s">
        <v>26</v>
      </c>
      <c r="C97" s="31" t="s">
        <v>46</v>
      </c>
      <c r="D97" s="31">
        <v>229.8</v>
      </c>
      <c r="E97" s="32">
        <f>(FÍSICOS[[#This Row],[Último precio
(cts Dlr/lb)]]-FÍSICOS[[#This Row],[Precio anterior
(cts Dlr/lb)]])/FÍSICOS[[#This Row],[Precio anterior
(cts Dlr/lb)]]</f>
        <v>0</v>
      </c>
      <c r="F97" s="31">
        <f t="shared" si="10"/>
        <v>229.8</v>
      </c>
      <c r="G97" s="33">
        <v>44992</v>
      </c>
      <c r="H97" s="45">
        <f t="shared" si="11"/>
        <v>44991</v>
      </c>
      <c r="I97" s="34">
        <v>44993</v>
      </c>
    </row>
    <row r="98" spans="1:9" x14ac:dyDescent="0.35">
      <c r="A98" s="29" t="s">
        <v>12</v>
      </c>
      <c r="B98" s="30" t="s">
        <v>27</v>
      </c>
      <c r="C98" s="31" t="s">
        <v>21</v>
      </c>
      <c r="D98" s="31">
        <v>241.8</v>
      </c>
      <c r="E98" s="32">
        <f>(FÍSICOS[[#This Row],[Último precio
(cts Dlr/lb)]]-FÍSICOS[[#This Row],[Precio anterior
(cts Dlr/lb)]])/FÍSICOS[[#This Row],[Precio anterior
(cts Dlr/lb)]]</f>
        <v>0</v>
      </c>
      <c r="F98" s="31">
        <f t="shared" si="10"/>
        <v>241.8</v>
      </c>
      <c r="G98" s="33">
        <v>44992</v>
      </c>
      <c r="H98" s="45">
        <f t="shared" si="11"/>
        <v>44991</v>
      </c>
      <c r="I98" s="34">
        <v>44993</v>
      </c>
    </row>
    <row r="99" spans="1:9" x14ac:dyDescent="0.35">
      <c r="A99" s="29" t="s">
        <v>13</v>
      </c>
      <c r="B99" s="30" t="s">
        <v>28</v>
      </c>
      <c r="C99" s="31" t="s">
        <v>21</v>
      </c>
      <c r="D99" s="31">
        <v>252.8</v>
      </c>
      <c r="E99" s="32">
        <f>(FÍSICOS[[#This Row],[Último precio
(cts Dlr/lb)]]-FÍSICOS[[#This Row],[Precio anterior
(cts Dlr/lb)]])/FÍSICOS[[#This Row],[Precio anterior
(cts Dlr/lb)]]</f>
        <v>0</v>
      </c>
      <c r="F99" s="31">
        <f t="shared" si="10"/>
        <v>252.8</v>
      </c>
      <c r="G99" s="33">
        <v>44992</v>
      </c>
      <c r="H99" s="45">
        <f t="shared" si="11"/>
        <v>44991</v>
      </c>
      <c r="I99" s="34">
        <v>44993</v>
      </c>
    </row>
    <row r="100" spans="1:9" x14ac:dyDescent="0.35">
      <c r="A100" s="29" t="s">
        <v>14</v>
      </c>
      <c r="B100" s="30" t="s">
        <v>29</v>
      </c>
      <c r="C100" s="31" t="s">
        <v>21</v>
      </c>
      <c r="D100" s="31">
        <v>197.8</v>
      </c>
      <c r="E100" s="32">
        <f>(FÍSICOS[[#This Row],[Último precio
(cts Dlr/lb)]]-FÍSICOS[[#This Row],[Precio anterior
(cts Dlr/lb)]])/FÍSICOS[[#This Row],[Precio anterior
(cts Dlr/lb)]]</f>
        <v>0</v>
      </c>
      <c r="F100" s="31">
        <f t="shared" si="10"/>
        <v>197.8</v>
      </c>
      <c r="G100" s="33">
        <v>44992</v>
      </c>
      <c r="H100" s="45">
        <f t="shared" si="11"/>
        <v>44991</v>
      </c>
      <c r="I100" s="34">
        <v>44993</v>
      </c>
    </row>
    <row r="101" spans="1:9" x14ac:dyDescent="0.35">
      <c r="A101" s="29" t="s">
        <v>15</v>
      </c>
      <c r="B101" s="30" t="s">
        <v>30</v>
      </c>
      <c r="C101" s="31" t="s">
        <v>21</v>
      </c>
      <c r="D101" s="31">
        <v>122.57</v>
      </c>
      <c r="E101" s="32">
        <f>(FÍSICOS[[#This Row],[Último precio
(cts Dlr/lb)]]-FÍSICOS[[#This Row],[Precio anterior
(cts Dlr/lb)]])/FÍSICOS[[#This Row],[Precio anterior
(cts Dlr/lb)]]</f>
        <v>0</v>
      </c>
      <c r="F101" s="31">
        <f t="shared" si="10"/>
        <v>122.57</v>
      </c>
      <c r="G101" s="33">
        <v>44992</v>
      </c>
      <c r="H101" s="45">
        <f t="shared" si="11"/>
        <v>44991</v>
      </c>
      <c r="I101" s="34">
        <v>44993</v>
      </c>
    </row>
    <row r="102" spans="1:9" x14ac:dyDescent="0.35">
      <c r="A102" s="29" t="s">
        <v>16</v>
      </c>
      <c r="B102" s="30" t="s">
        <v>31</v>
      </c>
      <c r="C102" s="31" t="s">
        <v>21</v>
      </c>
      <c r="D102" s="31">
        <v>133.57</v>
      </c>
      <c r="E102" s="32">
        <f>(FÍSICOS[[#This Row],[Último precio
(cts Dlr/lb)]]-FÍSICOS[[#This Row],[Precio anterior
(cts Dlr/lb)]])/FÍSICOS[[#This Row],[Precio anterior
(cts Dlr/lb)]]</f>
        <v>0</v>
      </c>
      <c r="F102" s="31">
        <f t="shared" si="10"/>
        <v>133.57</v>
      </c>
      <c r="G102" s="33">
        <v>44992</v>
      </c>
      <c r="H102" s="45">
        <f t="shared" si="11"/>
        <v>44991</v>
      </c>
      <c r="I102" s="34">
        <v>44993</v>
      </c>
    </row>
    <row r="103" spans="1:9" x14ac:dyDescent="0.35">
      <c r="A103" s="29" t="s">
        <v>17</v>
      </c>
      <c r="B103" s="30" t="s">
        <v>32</v>
      </c>
      <c r="C103" s="31" t="s">
        <v>21</v>
      </c>
      <c r="D103" s="31">
        <v>234.8</v>
      </c>
      <c r="E103" s="32">
        <f>(FÍSICOS[[#This Row],[Último precio
(cts Dlr/lb)]]-FÍSICOS[[#This Row],[Precio anterior
(cts Dlr/lb)]])/FÍSICOS[[#This Row],[Precio anterior
(cts Dlr/lb)]]</f>
        <v>0</v>
      </c>
      <c r="F103" s="31">
        <f t="shared" si="10"/>
        <v>234.8</v>
      </c>
      <c r="G103" s="33">
        <v>44992</v>
      </c>
      <c r="H103" s="45">
        <f t="shared" si="11"/>
        <v>44991</v>
      </c>
      <c r="I103" s="34">
        <v>44993</v>
      </c>
    </row>
    <row r="104" spans="1:9" x14ac:dyDescent="0.35">
      <c r="A104" s="29" t="s">
        <v>18</v>
      </c>
      <c r="B104" s="30" t="s">
        <v>33</v>
      </c>
      <c r="C104" s="31" t="s">
        <v>35</v>
      </c>
      <c r="D104" s="31">
        <v>85</v>
      </c>
      <c r="E104" s="32">
        <f>(FÍSICOS[[#This Row],[Último precio
(cts Dlr/lb)]]-FÍSICOS[[#This Row],[Precio anterior
(cts Dlr/lb)]])/FÍSICOS[[#This Row],[Precio anterior
(cts Dlr/lb)]]</f>
        <v>0</v>
      </c>
      <c r="F104" s="31">
        <f t="shared" si="10"/>
        <v>85</v>
      </c>
      <c r="G104" s="33">
        <v>44993</v>
      </c>
      <c r="H104" s="45">
        <f t="shared" si="11"/>
        <v>44992</v>
      </c>
      <c r="I104" s="34">
        <v>44993</v>
      </c>
    </row>
    <row r="105" spans="1:9" x14ac:dyDescent="0.35">
      <c r="A105" s="29" t="s">
        <v>19</v>
      </c>
      <c r="B105" s="30" t="s">
        <v>34</v>
      </c>
      <c r="C105" s="31" t="s">
        <v>35</v>
      </c>
      <c r="D105" s="31">
        <v>76</v>
      </c>
      <c r="E105" s="32">
        <f>(FÍSICOS[[#This Row],[Último precio
(cts Dlr/lb)]]-FÍSICOS[[#This Row],[Precio anterior
(cts Dlr/lb)]])/FÍSICOS[[#This Row],[Precio anterior
(cts Dlr/lb)]]</f>
        <v>0</v>
      </c>
      <c r="F105" s="31">
        <f t="shared" si="10"/>
        <v>76</v>
      </c>
      <c r="G105" s="33">
        <v>44993</v>
      </c>
      <c r="H105" s="45">
        <f t="shared" si="11"/>
        <v>44992</v>
      </c>
      <c r="I105" s="34">
        <v>44993</v>
      </c>
    </row>
    <row r="106" spans="1:9" ht="18.75" thickBot="1" x14ac:dyDescent="0.4">
      <c r="A106" s="29" t="s">
        <v>48</v>
      </c>
      <c r="B106" s="30" t="s">
        <v>47</v>
      </c>
      <c r="C106" s="31" t="s">
        <v>21</v>
      </c>
      <c r="D106" s="31">
        <v>234.8</v>
      </c>
      <c r="E106" s="32">
        <f>(FÍSICOS[[#This Row],[Último precio
(cts Dlr/lb)]]-FÍSICOS[[#This Row],[Precio anterior
(cts Dlr/lb)]])/FÍSICOS[[#This Row],[Precio anterior
(cts Dlr/lb)]]</f>
        <v>0</v>
      </c>
      <c r="F106" s="31">
        <f t="shared" si="10"/>
        <v>234.8</v>
      </c>
      <c r="G106" s="33">
        <v>44992</v>
      </c>
      <c r="H106" s="45">
        <f t="shared" si="11"/>
        <v>44991</v>
      </c>
      <c r="I106" s="34">
        <v>44993</v>
      </c>
    </row>
    <row r="107" spans="1:9" x14ac:dyDescent="0.35">
      <c r="A107" s="38" t="s">
        <v>6</v>
      </c>
      <c r="B107" s="39" t="s">
        <v>20</v>
      </c>
      <c r="C107" s="41" t="s">
        <v>21</v>
      </c>
      <c r="D107" s="41">
        <v>119.43</v>
      </c>
      <c r="E107" s="42">
        <f>(FÍSICOS[[#This Row],[Último precio
(cts Dlr/lb)]]-FÍSICOS[[#This Row],[Precio anterior
(cts Dlr/lb)]])/FÍSICOS[[#This Row],[Precio anterior
(cts Dlr/lb)]]</f>
        <v>7.2530994349330668E-3</v>
      </c>
      <c r="F107" s="41">
        <f t="shared" ref="F107:F121" si="12">D92</f>
        <v>118.57</v>
      </c>
      <c r="G107" s="43">
        <v>44993</v>
      </c>
      <c r="H107" s="44">
        <f t="shared" ref="H107:H121" si="13">G92</f>
        <v>44992</v>
      </c>
      <c r="I107" s="46">
        <v>44994</v>
      </c>
    </row>
    <row r="108" spans="1:9" x14ac:dyDescent="0.35">
      <c r="A108" s="29" t="s">
        <v>7</v>
      </c>
      <c r="B108" s="40" t="s">
        <v>22</v>
      </c>
      <c r="C108" s="31" t="s">
        <v>21</v>
      </c>
      <c r="D108" s="31">
        <v>191.85</v>
      </c>
      <c r="E108" s="32">
        <f>(FÍSICOS[[#This Row],[Último precio
(cts Dlr/lb)]]-FÍSICOS[[#This Row],[Precio anterior
(cts Dlr/lb)]])/FÍSICOS[[#This Row],[Precio anterior
(cts Dlr/lb)]]</f>
        <v>-4.4571713147410444E-2</v>
      </c>
      <c r="F108" s="31">
        <f t="shared" si="12"/>
        <v>200.8</v>
      </c>
      <c r="G108" s="33">
        <v>44993</v>
      </c>
      <c r="H108" s="45">
        <f t="shared" si="13"/>
        <v>44992</v>
      </c>
      <c r="I108" s="34">
        <v>44994</v>
      </c>
    </row>
    <row r="109" spans="1:9" x14ac:dyDescent="0.35">
      <c r="A109" s="29" t="s">
        <v>8</v>
      </c>
      <c r="B109" s="40" t="s">
        <v>23</v>
      </c>
      <c r="C109" s="31" t="s">
        <v>21</v>
      </c>
      <c r="D109" s="31">
        <v>248.85</v>
      </c>
      <c r="E109" s="32">
        <f>(FÍSICOS[[#This Row],[Último precio
(cts Dlr/lb)]]-FÍSICOS[[#This Row],[Precio anterior
(cts Dlr/lb)]])/FÍSICOS[[#This Row],[Precio anterior
(cts Dlr/lb)]]</f>
        <v>-3.4716834755624579E-2</v>
      </c>
      <c r="F109" s="31">
        <f t="shared" si="12"/>
        <v>257.8</v>
      </c>
      <c r="G109" s="33">
        <v>44993</v>
      </c>
      <c r="H109" s="45">
        <f t="shared" si="13"/>
        <v>44992</v>
      </c>
      <c r="I109" s="34">
        <v>44994</v>
      </c>
    </row>
    <row r="110" spans="1:9" x14ac:dyDescent="0.35">
      <c r="A110" s="29" t="s">
        <v>9</v>
      </c>
      <c r="B110" s="30" t="s">
        <v>24</v>
      </c>
      <c r="C110" s="31" t="s">
        <v>21</v>
      </c>
      <c r="D110" s="31">
        <v>250.85</v>
      </c>
      <c r="E110" s="32">
        <f>(FÍSICOS[[#This Row],[Último precio
(cts Dlr/lb)]]-FÍSICOS[[#This Row],[Precio anterior
(cts Dlr/lb)]])/FÍSICOS[[#This Row],[Precio anterior
(cts Dlr/lb)]]</f>
        <v>-3.4449576597382667E-2</v>
      </c>
      <c r="F110" s="31">
        <f t="shared" si="12"/>
        <v>259.8</v>
      </c>
      <c r="G110" s="33">
        <v>44993</v>
      </c>
      <c r="H110" s="45">
        <f t="shared" si="13"/>
        <v>44992</v>
      </c>
      <c r="I110" s="34">
        <v>44994</v>
      </c>
    </row>
    <row r="111" spans="1:9" x14ac:dyDescent="0.35">
      <c r="A111" s="29" t="s">
        <v>10</v>
      </c>
      <c r="B111" s="30" t="s">
        <v>25</v>
      </c>
      <c r="C111" s="31" t="s">
        <v>21</v>
      </c>
      <c r="D111" s="31">
        <v>226.85</v>
      </c>
      <c r="E111" s="32">
        <f>(FÍSICOS[[#This Row],[Último precio
(cts Dlr/lb)]]-FÍSICOS[[#This Row],[Precio anterior
(cts Dlr/lb)]])/FÍSICOS[[#This Row],[Precio anterior
(cts Dlr/lb)]]</f>
        <v>-3.7955894826123902E-2</v>
      </c>
      <c r="F111" s="31">
        <f t="shared" si="12"/>
        <v>235.8</v>
      </c>
      <c r="G111" s="33">
        <v>44993</v>
      </c>
      <c r="H111" s="45">
        <f t="shared" si="13"/>
        <v>44992</v>
      </c>
      <c r="I111" s="34">
        <v>44994</v>
      </c>
    </row>
    <row r="112" spans="1:9" x14ac:dyDescent="0.35">
      <c r="A112" s="29" t="s">
        <v>11</v>
      </c>
      <c r="B112" s="30" t="s">
        <v>26</v>
      </c>
      <c r="C112" s="31" t="s">
        <v>46</v>
      </c>
      <c r="D112" s="31">
        <v>220.85</v>
      </c>
      <c r="E112" s="32">
        <f>(FÍSICOS[[#This Row],[Último precio
(cts Dlr/lb)]]-FÍSICOS[[#This Row],[Precio anterior
(cts Dlr/lb)]])/FÍSICOS[[#This Row],[Precio anterior
(cts Dlr/lb)]]</f>
        <v>-3.89469103568321E-2</v>
      </c>
      <c r="F112" s="31">
        <f t="shared" si="12"/>
        <v>229.8</v>
      </c>
      <c r="G112" s="33">
        <v>44993</v>
      </c>
      <c r="H112" s="45">
        <f t="shared" si="13"/>
        <v>44992</v>
      </c>
      <c r="I112" s="34">
        <v>44994</v>
      </c>
    </row>
    <row r="113" spans="1:9" x14ac:dyDescent="0.35">
      <c r="A113" s="29" t="s">
        <v>12</v>
      </c>
      <c r="B113" s="30" t="s">
        <v>27</v>
      </c>
      <c r="C113" s="31" t="s">
        <v>21</v>
      </c>
      <c r="D113" s="31">
        <v>232.85</v>
      </c>
      <c r="E113" s="32">
        <f>(FÍSICOS[[#This Row],[Último precio
(cts Dlr/lb)]]-FÍSICOS[[#This Row],[Precio anterior
(cts Dlr/lb)]])/FÍSICOS[[#This Row],[Precio anterior
(cts Dlr/lb)]]</f>
        <v>-3.7014061207609666E-2</v>
      </c>
      <c r="F113" s="31">
        <f t="shared" si="12"/>
        <v>241.8</v>
      </c>
      <c r="G113" s="33">
        <v>44993</v>
      </c>
      <c r="H113" s="45">
        <f t="shared" si="13"/>
        <v>44992</v>
      </c>
      <c r="I113" s="34">
        <v>44994</v>
      </c>
    </row>
    <row r="114" spans="1:9" x14ac:dyDescent="0.35">
      <c r="A114" s="29" t="s">
        <v>13</v>
      </c>
      <c r="B114" s="30" t="s">
        <v>28</v>
      </c>
      <c r="C114" s="31" t="s">
        <v>21</v>
      </c>
      <c r="D114" s="31">
        <v>243.85</v>
      </c>
      <c r="E114" s="32">
        <f>(FÍSICOS[[#This Row],[Último precio
(cts Dlr/lb)]]-FÍSICOS[[#This Row],[Precio anterior
(cts Dlr/lb)]])/FÍSICOS[[#This Row],[Precio anterior
(cts Dlr/lb)]]</f>
        <v>-3.5403481012658292E-2</v>
      </c>
      <c r="F114" s="31">
        <f t="shared" si="12"/>
        <v>252.8</v>
      </c>
      <c r="G114" s="33">
        <v>44993</v>
      </c>
      <c r="H114" s="45">
        <f t="shared" si="13"/>
        <v>44992</v>
      </c>
      <c r="I114" s="34">
        <v>44994</v>
      </c>
    </row>
    <row r="115" spans="1:9" x14ac:dyDescent="0.35">
      <c r="A115" s="29" t="s">
        <v>14</v>
      </c>
      <c r="B115" s="30" t="s">
        <v>29</v>
      </c>
      <c r="C115" s="31" t="s">
        <v>21</v>
      </c>
      <c r="D115" s="31">
        <v>188.85</v>
      </c>
      <c r="E115" s="32">
        <f>(FÍSICOS[[#This Row],[Último precio
(cts Dlr/lb)]]-FÍSICOS[[#This Row],[Precio anterior
(cts Dlr/lb)]])/FÍSICOS[[#This Row],[Precio anterior
(cts Dlr/lb)]]</f>
        <v>-4.5247724974722028E-2</v>
      </c>
      <c r="F115" s="31">
        <f t="shared" si="12"/>
        <v>197.8</v>
      </c>
      <c r="G115" s="33">
        <v>44993</v>
      </c>
      <c r="H115" s="45">
        <f t="shared" si="13"/>
        <v>44992</v>
      </c>
      <c r="I115" s="34">
        <v>44994</v>
      </c>
    </row>
    <row r="116" spans="1:9" x14ac:dyDescent="0.35">
      <c r="A116" s="29" t="s">
        <v>15</v>
      </c>
      <c r="B116" s="30" t="s">
        <v>30</v>
      </c>
      <c r="C116" s="31" t="s">
        <v>21</v>
      </c>
      <c r="D116" s="31">
        <v>123.43</v>
      </c>
      <c r="E116" s="32">
        <f>(FÍSICOS[[#This Row],[Último precio
(cts Dlr/lb)]]-FÍSICOS[[#This Row],[Precio anterior
(cts Dlr/lb)]])/FÍSICOS[[#This Row],[Precio anterior
(cts Dlr/lb)]]</f>
        <v>7.0163987925268307E-3</v>
      </c>
      <c r="F116" s="31">
        <f t="shared" si="12"/>
        <v>122.57</v>
      </c>
      <c r="G116" s="33">
        <v>44993</v>
      </c>
      <c r="H116" s="45">
        <f t="shared" si="13"/>
        <v>44992</v>
      </c>
      <c r="I116" s="34">
        <v>44994</v>
      </c>
    </row>
    <row r="117" spans="1:9" x14ac:dyDescent="0.35">
      <c r="A117" s="29" t="s">
        <v>16</v>
      </c>
      <c r="B117" s="30" t="s">
        <v>31</v>
      </c>
      <c r="C117" s="31" t="s">
        <v>21</v>
      </c>
      <c r="D117" s="31">
        <v>134.43</v>
      </c>
      <c r="E117" s="32">
        <f>(FÍSICOS[[#This Row],[Último precio
(cts Dlr/lb)]]-FÍSICOS[[#This Row],[Precio anterior
(cts Dlr/lb)]])/FÍSICOS[[#This Row],[Precio anterior
(cts Dlr/lb)]]</f>
        <v>6.4385715355245463E-3</v>
      </c>
      <c r="F117" s="31">
        <f t="shared" si="12"/>
        <v>133.57</v>
      </c>
      <c r="G117" s="33">
        <v>44993</v>
      </c>
      <c r="H117" s="45">
        <f t="shared" si="13"/>
        <v>44992</v>
      </c>
      <c r="I117" s="34">
        <v>44994</v>
      </c>
    </row>
    <row r="118" spans="1:9" x14ac:dyDescent="0.35">
      <c r="A118" s="29" t="s">
        <v>17</v>
      </c>
      <c r="B118" s="30" t="s">
        <v>32</v>
      </c>
      <c r="C118" s="31" t="s">
        <v>21</v>
      </c>
      <c r="D118" s="31">
        <v>225.85</v>
      </c>
      <c r="E118" s="32">
        <f>(FÍSICOS[[#This Row],[Último precio
(cts Dlr/lb)]]-FÍSICOS[[#This Row],[Precio anterior
(cts Dlr/lb)]])/FÍSICOS[[#This Row],[Precio anterior
(cts Dlr/lb)]]</f>
        <v>-3.8117546848381673E-2</v>
      </c>
      <c r="F118" s="31">
        <f t="shared" si="12"/>
        <v>234.8</v>
      </c>
      <c r="G118" s="33">
        <v>44993</v>
      </c>
      <c r="H118" s="45">
        <f t="shared" si="13"/>
        <v>44992</v>
      </c>
      <c r="I118" s="34">
        <v>44994</v>
      </c>
    </row>
    <row r="119" spans="1:9" x14ac:dyDescent="0.35">
      <c r="A119" s="29" t="s">
        <v>18</v>
      </c>
      <c r="B119" s="30" t="s">
        <v>33</v>
      </c>
      <c r="C119" s="31" t="s">
        <v>35</v>
      </c>
      <c r="D119" s="31">
        <v>85</v>
      </c>
      <c r="E119" s="32">
        <f>(FÍSICOS[[#This Row],[Último precio
(cts Dlr/lb)]]-FÍSICOS[[#This Row],[Precio anterior
(cts Dlr/lb)]])/FÍSICOS[[#This Row],[Precio anterior
(cts Dlr/lb)]]</f>
        <v>0</v>
      </c>
      <c r="F119" s="31">
        <f t="shared" si="12"/>
        <v>85</v>
      </c>
      <c r="G119" s="33">
        <v>44994</v>
      </c>
      <c r="H119" s="45">
        <f t="shared" si="13"/>
        <v>44993</v>
      </c>
      <c r="I119" s="34">
        <v>44994</v>
      </c>
    </row>
    <row r="120" spans="1:9" x14ac:dyDescent="0.35">
      <c r="A120" s="29" t="s">
        <v>19</v>
      </c>
      <c r="B120" s="30" t="s">
        <v>34</v>
      </c>
      <c r="C120" s="31" t="s">
        <v>35</v>
      </c>
      <c r="D120" s="31">
        <v>78</v>
      </c>
      <c r="E120" s="32">
        <f>(FÍSICOS[[#This Row],[Último precio
(cts Dlr/lb)]]-FÍSICOS[[#This Row],[Precio anterior
(cts Dlr/lb)]])/FÍSICOS[[#This Row],[Precio anterior
(cts Dlr/lb)]]</f>
        <v>2.6315789473684209E-2</v>
      </c>
      <c r="F120" s="31">
        <f t="shared" si="12"/>
        <v>76</v>
      </c>
      <c r="G120" s="33">
        <v>44994</v>
      </c>
      <c r="H120" s="45">
        <f t="shared" si="13"/>
        <v>44993</v>
      </c>
      <c r="I120" s="34">
        <v>44994</v>
      </c>
    </row>
    <row r="121" spans="1:9" ht="18.75" thickBot="1" x14ac:dyDescent="0.4">
      <c r="A121" s="29" t="s">
        <v>48</v>
      </c>
      <c r="B121" s="30" t="s">
        <v>47</v>
      </c>
      <c r="C121" s="31" t="s">
        <v>21</v>
      </c>
      <c r="D121" s="31">
        <v>225.85</v>
      </c>
      <c r="E121" s="32">
        <f>(FÍSICOS[[#This Row],[Último precio
(cts Dlr/lb)]]-FÍSICOS[[#This Row],[Precio anterior
(cts Dlr/lb)]])/FÍSICOS[[#This Row],[Precio anterior
(cts Dlr/lb)]]</f>
        <v>-3.8117546848381673E-2</v>
      </c>
      <c r="F121" s="31">
        <f t="shared" si="12"/>
        <v>234.8</v>
      </c>
      <c r="G121" s="33">
        <v>44993</v>
      </c>
      <c r="H121" s="45">
        <f t="shared" si="13"/>
        <v>44992</v>
      </c>
      <c r="I121" s="34">
        <v>44994</v>
      </c>
    </row>
    <row r="122" spans="1:9" x14ac:dyDescent="0.35">
      <c r="A122" s="38" t="s">
        <v>6</v>
      </c>
      <c r="B122" s="39" t="s">
        <v>20</v>
      </c>
      <c r="C122" s="41" t="s">
        <v>21</v>
      </c>
      <c r="D122" s="41">
        <v>119.84</v>
      </c>
      <c r="E122" s="42">
        <f>(FÍSICOS[[#This Row],[Último precio
(cts Dlr/lb)]]-FÍSICOS[[#This Row],[Precio anterior
(cts Dlr/lb)]])/FÍSICOS[[#This Row],[Precio anterior
(cts Dlr/lb)]]</f>
        <v>3.4329732897931554E-3</v>
      </c>
      <c r="F122" s="41">
        <f t="shared" ref="F122:F136" si="14">D107</f>
        <v>119.43</v>
      </c>
      <c r="G122" s="43">
        <v>44994</v>
      </c>
      <c r="H122" s="44">
        <f t="shared" ref="H122:H136" si="15">G107</f>
        <v>44993</v>
      </c>
      <c r="I122" s="46">
        <v>44995</v>
      </c>
    </row>
    <row r="123" spans="1:9" x14ac:dyDescent="0.35">
      <c r="A123" s="29" t="s">
        <v>7</v>
      </c>
      <c r="B123" s="40" t="s">
        <v>22</v>
      </c>
      <c r="C123" s="31" t="s">
        <v>21</v>
      </c>
      <c r="D123" s="31">
        <v>189.55</v>
      </c>
      <c r="E123" s="32">
        <f>(FÍSICOS[[#This Row],[Último precio
(cts Dlr/lb)]]-FÍSICOS[[#This Row],[Precio anterior
(cts Dlr/lb)]])/FÍSICOS[[#This Row],[Precio anterior
(cts Dlr/lb)]]</f>
        <v>-1.1988532707844581E-2</v>
      </c>
      <c r="F123" s="31">
        <f t="shared" si="14"/>
        <v>191.85</v>
      </c>
      <c r="G123" s="33">
        <v>44994</v>
      </c>
      <c r="H123" s="45">
        <f t="shared" si="15"/>
        <v>44993</v>
      </c>
      <c r="I123" s="34">
        <v>44995</v>
      </c>
    </row>
    <row r="124" spans="1:9" x14ac:dyDescent="0.35">
      <c r="A124" s="29" t="s">
        <v>8</v>
      </c>
      <c r="B124" s="40" t="s">
        <v>23</v>
      </c>
      <c r="C124" s="31" t="s">
        <v>21</v>
      </c>
      <c r="D124" s="31">
        <v>246.55</v>
      </c>
      <c r="E124" s="32">
        <f>(FÍSICOS[[#This Row],[Último precio
(cts Dlr/lb)]]-FÍSICOS[[#This Row],[Precio anterior
(cts Dlr/lb)]])/FÍSICOS[[#This Row],[Precio anterior
(cts Dlr/lb)]]</f>
        <v>-9.2425155716294276E-3</v>
      </c>
      <c r="F124" s="31">
        <f t="shared" si="14"/>
        <v>248.85</v>
      </c>
      <c r="G124" s="33">
        <v>44994</v>
      </c>
      <c r="H124" s="45">
        <f t="shared" si="15"/>
        <v>44993</v>
      </c>
      <c r="I124" s="34">
        <v>44995</v>
      </c>
    </row>
    <row r="125" spans="1:9" x14ac:dyDescent="0.35">
      <c r="A125" s="29" t="s">
        <v>9</v>
      </c>
      <c r="B125" s="30" t="s">
        <v>24</v>
      </c>
      <c r="C125" s="31" t="s">
        <v>21</v>
      </c>
      <c r="D125" s="31">
        <v>248.55</v>
      </c>
      <c r="E125" s="32">
        <f>(FÍSICOS[[#This Row],[Último precio
(cts Dlr/lb)]]-FÍSICOS[[#This Row],[Precio anterior
(cts Dlr/lb)]])/FÍSICOS[[#This Row],[Precio anterior
(cts Dlr/lb)]]</f>
        <v>-9.168825991628396E-3</v>
      </c>
      <c r="F125" s="31">
        <f t="shared" si="14"/>
        <v>250.85</v>
      </c>
      <c r="G125" s="33">
        <v>44994</v>
      </c>
      <c r="H125" s="45">
        <f t="shared" si="15"/>
        <v>44993</v>
      </c>
      <c r="I125" s="34">
        <v>44995</v>
      </c>
    </row>
    <row r="126" spans="1:9" x14ac:dyDescent="0.35">
      <c r="A126" s="29" t="s">
        <v>10</v>
      </c>
      <c r="B126" s="30" t="s">
        <v>25</v>
      </c>
      <c r="C126" s="31" t="s">
        <v>21</v>
      </c>
      <c r="D126" s="31">
        <v>226.55</v>
      </c>
      <c r="E126" s="32">
        <f>(FÍSICOS[[#This Row],[Último precio
(cts Dlr/lb)]]-FÍSICOS[[#This Row],[Precio anterior
(cts Dlr/lb)]])/FÍSICOS[[#This Row],[Precio anterior
(cts Dlr/lb)]]</f>
        <v>-1.3224597751817632E-3</v>
      </c>
      <c r="F126" s="31">
        <f t="shared" si="14"/>
        <v>226.85</v>
      </c>
      <c r="G126" s="33">
        <v>44994</v>
      </c>
      <c r="H126" s="45">
        <f t="shared" si="15"/>
        <v>44993</v>
      </c>
      <c r="I126" s="34">
        <v>44995</v>
      </c>
    </row>
    <row r="127" spans="1:9" x14ac:dyDescent="0.35">
      <c r="A127" s="29" t="s">
        <v>11</v>
      </c>
      <c r="B127" s="30" t="s">
        <v>26</v>
      </c>
      <c r="C127" s="31" t="s">
        <v>46</v>
      </c>
      <c r="D127" s="31">
        <v>219.55</v>
      </c>
      <c r="E127" s="32">
        <f>(FÍSICOS[[#This Row],[Último precio
(cts Dlr/lb)]]-FÍSICOS[[#This Row],[Precio anterior
(cts Dlr/lb)]])/FÍSICOS[[#This Row],[Precio anterior
(cts Dlr/lb)]]</f>
        <v>-5.8863482001357617E-3</v>
      </c>
      <c r="F127" s="31">
        <f t="shared" si="14"/>
        <v>220.85</v>
      </c>
      <c r="G127" s="33">
        <v>44994</v>
      </c>
      <c r="H127" s="45">
        <f t="shared" si="15"/>
        <v>44993</v>
      </c>
      <c r="I127" s="34">
        <v>44995</v>
      </c>
    </row>
    <row r="128" spans="1:9" x14ac:dyDescent="0.35">
      <c r="A128" s="29" t="s">
        <v>12</v>
      </c>
      <c r="B128" s="30" t="s">
        <v>27</v>
      </c>
      <c r="C128" s="31" t="s">
        <v>21</v>
      </c>
      <c r="D128" s="31">
        <v>231.55</v>
      </c>
      <c r="E128" s="32">
        <f>(FÍSICOS[[#This Row],[Último precio
(cts Dlr/lb)]]-FÍSICOS[[#This Row],[Precio anterior
(cts Dlr/lb)]])/FÍSICOS[[#This Row],[Precio anterior
(cts Dlr/lb)]]</f>
        <v>-5.5829933433540176E-3</v>
      </c>
      <c r="F128" s="31">
        <f t="shared" si="14"/>
        <v>232.85</v>
      </c>
      <c r="G128" s="33">
        <v>44994</v>
      </c>
      <c r="H128" s="45">
        <f t="shared" si="15"/>
        <v>44993</v>
      </c>
      <c r="I128" s="34">
        <v>44995</v>
      </c>
    </row>
    <row r="129" spans="1:9" x14ac:dyDescent="0.35">
      <c r="A129" s="29" t="s">
        <v>13</v>
      </c>
      <c r="B129" s="30" t="s">
        <v>28</v>
      </c>
      <c r="C129" s="31" t="s">
        <v>21</v>
      </c>
      <c r="D129" s="31">
        <v>243.55</v>
      </c>
      <c r="E129" s="32">
        <f>(FÍSICOS[[#This Row],[Último precio
(cts Dlr/lb)]]-FÍSICOS[[#This Row],[Precio anterior
(cts Dlr/lb)]])/FÍSICOS[[#This Row],[Precio anterior
(cts Dlr/lb)]]</f>
        <v>-1.2302645068689069E-3</v>
      </c>
      <c r="F129" s="31">
        <f t="shared" si="14"/>
        <v>243.85</v>
      </c>
      <c r="G129" s="33">
        <v>44994</v>
      </c>
      <c r="H129" s="45">
        <f t="shared" si="15"/>
        <v>44993</v>
      </c>
      <c r="I129" s="34">
        <v>44995</v>
      </c>
    </row>
    <row r="130" spans="1:9" x14ac:dyDescent="0.35">
      <c r="A130" s="29" t="s">
        <v>14</v>
      </c>
      <c r="B130" s="30" t="s">
        <v>29</v>
      </c>
      <c r="C130" s="31" t="s">
        <v>21</v>
      </c>
      <c r="D130" s="31">
        <v>187.55</v>
      </c>
      <c r="E130" s="32">
        <f>(FÍSICOS[[#This Row],[Último precio
(cts Dlr/lb)]]-FÍSICOS[[#This Row],[Precio anterior
(cts Dlr/lb)]])/FÍSICOS[[#This Row],[Precio anterior
(cts Dlr/lb)]]</f>
        <v>-6.883770187979788E-3</v>
      </c>
      <c r="F130" s="31">
        <f t="shared" si="14"/>
        <v>188.85</v>
      </c>
      <c r="G130" s="33">
        <v>44994</v>
      </c>
      <c r="H130" s="45">
        <f t="shared" si="15"/>
        <v>44993</v>
      </c>
      <c r="I130" s="34">
        <v>44995</v>
      </c>
    </row>
    <row r="131" spans="1:9" x14ac:dyDescent="0.35">
      <c r="A131" s="29" t="s">
        <v>15</v>
      </c>
      <c r="B131" s="30" t="s">
        <v>30</v>
      </c>
      <c r="C131" s="31" t="s">
        <v>21</v>
      </c>
      <c r="D131" s="31">
        <v>121.84</v>
      </c>
      <c r="E131" s="32">
        <f>(FÍSICOS[[#This Row],[Último precio
(cts Dlr/lb)]]-FÍSICOS[[#This Row],[Precio anterior
(cts Dlr/lb)]])/FÍSICOS[[#This Row],[Precio anterior
(cts Dlr/lb)]]</f>
        <v>-1.2881795349590889E-2</v>
      </c>
      <c r="F131" s="31">
        <f t="shared" si="14"/>
        <v>123.43</v>
      </c>
      <c r="G131" s="33">
        <v>44994</v>
      </c>
      <c r="H131" s="45">
        <f t="shared" si="15"/>
        <v>44993</v>
      </c>
      <c r="I131" s="34">
        <v>44995</v>
      </c>
    </row>
    <row r="132" spans="1:9" x14ac:dyDescent="0.35">
      <c r="A132" s="29" t="s">
        <v>16</v>
      </c>
      <c r="B132" s="30" t="s">
        <v>31</v>
      </c>
      <c r="C132" s="31" t="s">
        <v>21</v>
      </c>
      <c r="D132" s="31">
        <v>132.84</v>
      </c>
      <c r="E132" s="32">
        <f>(FÍSICOS[[#This Row],[Último precio
(cts Dlr/lb)]]-FÍSICOS[[#This Row],[Precio anterior
(cts Dlr/lb)]])/FÍSICOS[[#This Row],[Precio anterior
(cts Dlr/lb)]]</f>
        <v>-1.1827717027449254E-2</v>
      </c>
      <c r="F132" s="31">
        <f t="shared" si="14"/>
        <v>134.43</v>
      </c>
      <c r="G132" s="33">
        <v>44994</v>
      </c>
      <c r="H132" s="45">
        <f t="shared" si="15"/>
        <v>44993</v>
      </c>
      <c r="I132" s="34">
        <v>44995</v>
      </c>
    </row>
    <row r="133" spans="1:9" x14ac:dyDescent="0.35">
      <c r="A133" s="29" t="s">
        <v>17</v>
      </c>
      <c r="B133" s="30" t="s">
        <v>32</v>
      </c>
      <c r="C133" s="31" t="s">
        <v>21</v>
      </c>
      <c r="D133" s="31">
        <v>224.55</v>
      </c>
      <c r="E133" s="32">
        <f>(FÍSICOS[[#This Row],[Último precio
(cts Dlr/lb)]]-FÍSICOS[[#This Row],[Precio anterior
(cts Dlr/lb)]])/FÍSICOS[[#This Row],[Precio anterior
(cts Dlr/lb)]]</f>
        <v>-5.7560327651095108E-3</v>
      </c>
      <c r="F133" s="31">
        <f t="shared" si="14"/>
        <v>225.85</v>
      </c>
      <c r="G133" s="33">
        <v>44994</v>
      </c>
      <c r="H133" s="45">
        <f t="shared" si="15"/>
        <v>44993</v>
      </c>
      <c r="I133" s="34">
        <v>44995</v>
      </c>
    </row>
    <row r="134" spans="1:9" x14ac:dyDescent="0.35">
      <c r="A134" s="29" t="s">
        <v>18</v>
      </c>
      <c r="B134" s="30" t="s">
        <v>33</v>
      </c>
      <c r="C134" s="31" t="s">
        <v>35</v>
      </c>
      <c r="D134" s="31">
        <v>85</v>
      </c>
      <c r="E134" s="32">
        <f>(FÍSICOS[[#This Row],[Último precio
(cts Dlr/lb)]]-FÍSICOS[[#This Row],[Precio anterior
(cts Dlr/lb)]])/FÍSICOS[[#This Row],[Precio anterior
(cts Dlr/lb)]]</f>
        <v>0</v>
      </c>
      <c r="F134" s="31">
        <f t="shared" si="14"/>
        <v>85</v>
      </c>
      <c r="G134" s="33">
        <v>44995</v>
      </c>
      <c r="H134" s="45">
        <f t="shared" si="15"/>
        <v>44994</v>
      </c>
      <c r="I134" s="34">
        <v>44995</v>
      </c>
    </row>
    <row r="135" spans="1:9" x14ac:dyDescent="0.35">
      <c r="A135" s="29" t="s">
        <v>19</v>
      </c>
      <c r="B135" s="30" t="s">
        <v>34</v>
      </c>
      <c r="C135" s="31" t="s">
        <v>35</v>
      </c>
      <c r="D135" s="31">
        <v>78</v>
      </c>
      <c r="E135" s="32">
        <f>(FÍSICOS[[#This Row],[Último precio
(cts Dlr/lb)]]-FÍSICOS[[#This Row],[Precio anterior
(cts Dlr/lb)]])/FÍSICOS[[#This Row],[Precio anterior
(cts Dlr/lb)]]</f>
        <v>0</v>
      </c>
      <c r="F135" s="31">
        <f t="shared" si="14"/>
        <v>78</v>
      </c>
      <c r="G135" s="33">
        <v>44995</v>
      </c>
      <c r="H135" s="45">
        <f t="shared" si="15"/>
        <v>44994</v>
      </c>
      <c r="I135" s="34">
        <v>44995</v>
      </c>
    </row>
    <row r="136" spans="1:9" ht="18.75" thickBot="1" x14ac:dyDescent="0.4">
      <c r="A136" s="29" t="s">
        <v>48</v>
      </c>
      <c r="B136" s="30" t="s">
        <v>47</v>
      </c>
      <c r="C136" s="31" t="s">
        <v>21</v>
      </c>
      <c r="D136" s="31">
        <v>224.55</v>
      </c>
      <c r="E136" s="32">
        <f>(FÍSICOS[[#This Row],[Último precio
(cts Dlr/lb)]]-FÍSICOS[[#This Row],[Precio anterior
(cts Dlr/lb)]])/FÍSICOS[[#This Row],[Precio anterior
(cts Dlr/lb)]]</f>
        <v>-5.7560327651095108E-3</v>
      </c>
      <c r="F136" s="31">
        <f t="shared" si="14"/>
        <v>225.85</v>
      </c>
      <c r="G136" s="33">
        <v>44994</v>
      </c>
      <c r="H136" s="45">
        <f t="shared" si="15"/>
        <v>44993</v>
      </c>
      <c r="I136" s="34">
        <v>44995</v>
      </c>
    </row>
    <row r="137" spans="1:9" x14ac:dyDescent="0.35">
      <c r="A137" s="38" t="s">
        <v>6</v>
      </c>
      <c r="B137" s="39" t="s">
        <v>20</v>
      </c>
      <c r="C137" s="41" t="s">
        <v>21</v>
      </c>
      <c r="D137" s="41">
        <v>119.84</v>
      </c>
      <c r="E137" s="42">
        <f>(FÍSICOS[[#This Row],[Último precio
(cts Dlr/lb)]]-FÍSICOS[[#This Row],[Precio anterior
(cts Dlr/lb)]])/FÍSICOS[[#This Row],[Precio anterior
(cts Dlr/lb)]]</f>
        <v>0</v>
      </c>
      <c r="F137" s="41">
        <f t="shared" ref="F137:F151" si="16">D122</f>
        <v>119.84</v>
      </c>
      <c r="G137" s="43">
        <v>44995</v>
      </c>
      <c r="H137" s="44">
        <f t="shared" ref="H137:H151" si="17">G122</f>
        <v>44994</v>
      </c>
      <c r="I137" s="46">
        <v>44998</v>
      </c>
    </row>
    <row r="138" spans="1:9" x14ac:dyDescent="0.35">
      <c r="A138" s="29" t="s">
        <v>7</v>
      </c>
      <c r="B138" s="40" t="s">
        <v>22</v>
      </c>
      <c r="C138" s="31" t="s">
        <v>21</v>
      </c>
      <c r="D138" s="31">
        <v>189.55</v>
      </c>
      <c r="E138" s="32">
        <f>(FÍSICOS[[#This Row],[Último precio
(cts Dlr/lb)]]-FÍSICOS[[#This Row],[Precio anterior
(cts Dlr/lb)]])/FÍSICOS[[#This Row],[Precio anterior
(cts Dlr/lb)]]</f>
        <v>0</v>
      </c>
      <c r="F138" s="31">
        <f t="shared" si="16"/>
        <v>189.55</v>
      </c>
      <c r="G138" s="33">
        <v>44995</v>
      </c>
      <c r="H138" s="45">
        <f t="shared" si="17"/>
        <v>44994</v>
      </c>
      <c r="I138" s="34">
        <v>44998</v>
      </c>
    </row>
    <row r="139" spans="1:9" x14ac:dyDescent="0.35">
      <c r="A139" s="29" t="s">
        <v>8</v>
      </c>
      <c r="B139" s="40" t="s">
        <v>23</v>
      </c>
      <c r="C139" s="31" t="s">
        <v>21</v>
      </c>
      <c r="D139" s="31">
        <v>246.55</v>
      </c>
      <c r="E139" s="32">
        <f>(FÍSICOS[[#This Row],[Último precio
(cts Dlr/lb)]]-FÍSICOS[[#This Row],[Precio anterior
(cts Dlr/lb)]])/FÍSICOS[[#This Row],[Precio anterior
(cts Dlr/lb)]]</f>
        <v>0</v>
      </c>
      <c r="F139" s="31">
        <f t="shared" si="16"/>
        <v>246.55</v>
      </c>
      <c r="G139" s="33">
        <v>44995</v>
      </c>
      <c r="H139" s="45">
        <f t="shared" si="17"/>
        <v>44994</v>
      </c>
      <c r="I139" s="34">
        <v>44998</v>
      </c>
    </row>
    <row r="140" spans="1:9" x14ac:dyDescent="0.35">
      <c r="A140" s="29" t="s">
        <v>9</v>
      </c>
      <c r="B140" s="30" t="s">
        <v>24</v>
      </c>
      <c r="C140" s="31" t="s">
        <v>21</v>
      </c>
      <c r="D140" s="31">
        <v>248.55</v>
      </c>
      <c r="E140" s="32">
        <f>(FÍSICOS[[#This Row],[Último precio
(cts Dlr/lb)]]-FÍSICOS[[#This Row],[Precio anterior
(cts Dlr/lb)]])/FÍSICOS[[#This Row],[Precio anterior
(cts Dlr/lb)]]</f>
        <v>0</v>
      </c>
      <c r="F140" s="31">
        <f t="shared" si="16"/>
        <v>248.55</v>
      </c>
      <c r="G140" s="33">
        <v>44995</v>
      </c>
      <c r="H140" s="45">
        <f t="shared" si="17"/>
        <v>44994</v>
      </c>
      <c r="I140" s="34">
        <v>44998</v>
      </c>
    </row>
    <row r="141" spans="1:9" x14ac:dyDescent="0.35">
      <c r="A141" s="29" t="s">
        <v>10</v>
      </c>
      <c r="B141" s="30" t="s">
        <v>25</v>
      </c>
      <c r="C141" s="31" t="s">
        <v>21</v>
      </c>
      <c r="D141" s="31">
        <v>226.55</v>
      </c>
      <c r="E141" s="32">
        <f>(FÍSICOS[[#This Row],[Último precio
(cts Dlr/lb)]]-FÍSICOS[[#This Row],[Precio anterior
(cts Dlr/lb)]])/FÍSICOS[[#This Row],[Precio anterior
(cts Dlr/lb)]]</f>
        <v>0</v>
      </c>
      <c r="F141" s="31">
        <f t="shared" si="16"/>
        <v>226.55</v>
      </c>
      <c r="G141" s="33">
        <v>44995</v>
      </c>
      <c r="H141" s="45">
        <f t="shared" si="17"/>
        <v>44994</v>
      </c>
      <c r="I141" s="34">
        <v>44998</v>
      </c>
    </row>
    <row r="142" spans="1:9" x14ac:dyDescent="0.35">
      <c r="A142" s="29" t="s">
        <v>11</v>
      </c>
      <c r="B142" s="30" t="s">
        <v>26</v>
      </c>
      <c r="C142" s="31" t="s">
        <v>46</v>
      </c>
      <c r="D142" s="31">
        <v>219.55</v>
      </c>
      <c r="E142" s="32">
        <f>(FÍSICOS[[#This Row],[Último precio
(cts Dlr/lb)]]-FÍSICOS[[#This Row],[Precio anterior
(cts Dlr/lb)]])/FÍSICOS[[#This Row],[Precio anterior
(cts Dlr/lb)]]</f>
        <v>0</v>
      </c>
      <c r="F142" s="31">
        <f t="shared" si="16"/>
        <v>219.55</v>
      </c>
      <c r="G142" s="33">
        <v>44995</v>
      </c>
      <c r="H142" s="45">
        <f t="shared" si="17"/>
        <v>44994</v>
      </c>
      <c r="I142" s="34">
        <v>44998</v>
      </c>
    </row>
    <row r="143" spans="1:9" x14ac:dyDescent="0.35">
      <c r="A143" s="29" t="s">
        <v>12</v>
      </c>
      <c r="B143" s="30" t="s">
        <v>27</v>
      </c>
      <c r="C143" s="31" t="s">
        <v>21</v>
      </c>
      <c r="D143" s="31">
        <v>231.55</v>
      </c>
      <c r="E143" s="32">
        <f>(FÍSICOS[[#This Row],[Último precio
(cts Dlr/lb)]]-FÍSICOS[[#This Row],[Precio anterior
(cts Dlr/lb)]])/FÍSICOS[[#This Row],[Precio anterior
(cts Dlr/lb)]]</f>
        <v>0</v>
      </c>
      <c r="F143" s="31">
        <f t="shared" si="16"/>
        <v>231.55</v>
      </c>
      <c r="G143" s="33">
        <v>44995</v>
      </c>
      <c r="H143" s="45">
        <f t="shared" si="17"/>
        <v>44994</v>
      </c>
      <c r="I143" s="34">
        <v>44998</v>
      </c>
    </row>
    <row r="144" spans="1:9" x14ac:dyDescent="0.35">
      <c r="A144" s="29" t="s">
        <v>13</v>
      </c>
      <c r="B144" s="30" t="s">
        <v>28</v>
      </c>
      <c r="C144" s="31" t="s">
        <v>21</v>
      </c>
      <c r="D144" s="31">
        <v>243.55</v>
      </c>
      <c r="E144" s="32">
        <f>(FÍSICOS[[#This Row],[Último precio
(cts Dlr/lb)]]-FÍSICOS[[#This Row],[Precio anterior
(cts Dlr/lb)]])/FÍSICOS[[#This Row],[Precio anterior
(cts Dlr/lb)]]</f>
        <v>0</v>
      </c>
      <c r="F144" s="31">
        <f t="shared" si="16"/>
        <v>243.55</v>
      </c>
      <c r="G144" s="33">
        <v>44995</v>
      </c>
      <c r="H144" s="45">
        <f t="shared" si="17"/>
        <v>44994</v>
      </c>
      <c r="I144" s="34">
        <v>44998</v>
      </c>
    </row>
    <row r="145" spans="1:9" x14ac:dyDescent="0.35">
      <c r="A145" s="29" t="s">
        <v>14</v>
      </c>
      <c r="B145" s="30" t="s">
        <v>29</v>
      </c>
      <c r="C145" s="31" t="s">
        <v>21</v>
      </c>
      <c r="D145" s="31">
        <v>187.55</v>
      </c>
      <c r="E145" s="32">
        <f>(FÍSICOS[[#This Row],[Último precio
(cts Dlr/lb)]]-FÍSICOS[[#This Row],[Precio anterior
(cts Dlr/lb)]])/FÍSICOS[[#This Row],[Precio anterior
(cts Dlr/lb)]]</f>
        <v>0</v>
      </c>
      <c r="F145" s="31">
        <f t="shared" si="16"/>
        <v>187.55</v>
      </c>
      <c r="G145" s="33">
        <v>44995</v>
      </c>
      <c r="H145" s="45">
        <f t="shared" si="17"/>
        <v>44994</v>
      </c>
      <c r="I145" s="34">
        <v>44998</v>
      </c>
    </row>
    <row r="146" spans="1:9" x14ac:dyDescent="0.35">
      <c r="A146" s="29" t="s">
        <v>15</v>
      </c>
      <c r="B146" s="30" t="s">
        <v>30</v>
      </c>
      <c r="C146" s="31" t="s">
        <v>21</v>
      </c>
      <c r="D146" s="31">
        <v>121.84</v>
      </c>
      <c r="E146" s="32">
        <f>(FÍSICOS[[#This Row],[Último precio
(cts Dlr/lb)]]-FÍSICOS[[#This Row],[Precio anterior
(cts Dlr/lb)]])/FÍSICOS[[#This Row],[Precio anterior
(cts Dlr/lb)]]</f>
        <v>0</v>
      </c>
      <c r="F146" s="31">
        <f t="shared" si="16"/>
        <v>121.84</v>
      </c>
      <c r="G146" s="33">
        <v>44995</v>
      </c>
      <c r="H146" s="45">
        <f t="shared" si="17"/>
        <v>44994</v>
      </c>
      <c r="I146" s="34">
        <v>44998</v>
      </c>
    </row>
    <row r="147" spans="1:9" x14ac:dyDescent="0.35">
      <c r="A147" s="29" t="s">
        <v>16</v>
      </c>
      <c r="B147" s="30" t="s">
        <v>31</v>
      </c>
      <c r="C147" s="31" t="s">
        <v>21</v>
      </c>
      <c r="D147" s="31">
        <v>132.84</v>
      </c>
      <c r="E147" s="32">
        <f>(FÍSICOS[[#This Row],[Último precio
(cts Dlr/lb)]]-FÍSICOS[[#This Row],[Precio anterior
(cts Dlr/lb)]])/FÍSICOS[[#This Row],[Precio anterior
(cts Dlr/lb)]]</f>
        <v>0</v>
      </c>
      <c r="F147" s="31">
        <f t="shared" si="16"/>
        <v>132.84</v>
      </c>
      <c r="G147" s="33">
        <v>44995</v>
      </c>
      <c r="H147" s="45">
        <f t="shared" si="17"/>
        <v>44994</v>
      </c>
      <c r="I147" s="34">
        <v>44998</v>
      </c>
    </row>
    <row r="148" spans="1:9" x14ac:dyDescent="0.35">
      <c r="A148" s="29" t="s">
        <v>17</v>
      </c>
      <c r="B148" s="30" t="s">
        <v>32</v>
      </c>
      <c r="C148" s="31" t="s">
        <v>21</v>
      </c>
      <c r="D148" s="31">
        <v>224.55</v>
      </c>
      <c r="E148" s="32">
        <f>(FÍSICOS[[#This Row],[Último precio
(cts Dlr/lb)]]-FÍSICOS[[#This Row],[Precio anterior
(cts Dlr/lb)]])/FÍSICOS[[#This Row],[Precio anterior
(cts Dlr/lb)]]</f>
        <v>0</v>
      </c>
      <c r="F148" s="31">
        <f t="shared" si="16"/>
        <v>224.55</v>
      </c>
      <c r="G148" s="33">
        <v>44995</v>
      </c>
      <c r="H148" s="45">
        <f t="shared" si="17"/>
        <v>44994</v>
      </c>
      <c r="I148" s="34">
        <v>44998</v>
      </c>
    </row>
    <row r="149" spans="1:9" x14ac:dyDescent="0.35">
      <c r="A149" s="29" t="s">
        <v>18</v>
      </c>
      <c r="B149" s="30" t="s">
        <v>33</v>
      </c>
      <c r="C149" s="31" t="s">
        <v>35</v>
      </c>
      <c r="D149" s="31">
        <v>85</v>
      </c>
      <c r="E149" s="32">
        <f>(FÍSICOS[[#This Row],[Último precio
(cts Dlr/lb)]]-FÍSICOS[[#This Row],[Precio anterior
(cts Dlr/lb)]])/FÍSICOS[[#This Row],[Precio anterior
(cts Dlr/lb)]]</f>
        <v>0</v>
      </c>
      <c r="F149" s="31">
        <f t="shared" si="16"/>
        <v>85</v>
      </c>
      <c r="G149" s="33">
        <v>44998</v>
      </c>
      <c r="H149" s="45">
        <f t="shared" si="17"/>
        <v>44995</v>
      </c>
      <c r="I149" s="34">
        <v>44998</v>
      </c>
    </row>
    <row r="150" spans="1:9" x14ac:dyDescent="0.35">
      <c r="A150" s="29" t="s">
        <v>19</v>
      </c>
      <c r="B150" s="30" t="s">
        <v>34</v>
      </c>
      <c r="C150" s="31" t="s">
        <v>35</v>
      </c>
      <c r="D150" s="31">
        <v>78</v>
      </c>
      <c r="E150" s="32">
        <f>(FÍSICOS[[#This Row],[Último precio
(cts Dlr/lb)]]-FÍSICOS[[#This Row],[Precio anterior
(cts Dlr/lb)]])/FÍSICOS[[#This Row],[Precio anterior
(cts Dlr/lb)]]</f>
        <v>0</v>
      </c>
      <c r="F150" s="31">
        <f t="shared" si="16"/>
        <v>78</v>
      </c>
      <c r="G150" s="33">
        <v>44998</v>
      </c>
      <c r="H150" s="45">
        <f t="shared" si="17"/>
        <v>44995</v>
      </c>
      <c r="I150" s="34">
        <v>44998</v>
      </c>
    </row>
    <row r="151" spans="1:9" x14ac:dyDescent="0.35">
      <c r="A151" s="29" t="s">
        <v>48</v>
      </c>
      <c r="B151" s="30" t="s">
        <v>47</v>
      </c>
      <c r="C151" s="31" t="s">
        <v>21</v>
      </c>
      <c r="D151" s="31">
        <v>224.55</v>
      </c>
      <c r="E151" s="32">
        <f>(FÍSICOS[[#This Row],[Último precio
(cts Dlr/lb)]]-FÍSICOS[[#This Row],[Precio anterior
(cts Dlr/lb)]])/FÍSICOS[[#This Row],[Precio anterior
(cts Dlr/lb)]]</f>
        <v>0</v>
      </c>
      <c r="F151" s="31">
        <f t="shared" si="16"/>
        <v>224.55</v>
      </c>
      <c r="G151" s="33">
        <v>44995</v>
      </c>
      <c r="H151" s="45">
        <f t="shared" si="17"/>
        <v>44994</v>
      </c>
      <c r="I151" s="34">
        <v>44998</v>
      </c>
    </row>
  </sheetData>
  <conditionalFormatting sqref="E2:E151">
    <cfRule type="cellIs" dxfId="772" priority="205038" operator="lessThan">
      <formula>0</formula>
    </cfRule>
    <cfRule type="cellIs" dxfId="771" priority="205039" operator="equal">
      <formula>"-"</formula>
    </cfRule>
    <cfRule type="cellIs" dxfId="770" priority="205040" operator="greaterThan">
      <formula>0</formula>
    </cfRule>
  </conditionalFormatting>
  <conditionalFormatting sqref="E1:E151">
    <cfRule type="cellIs" dxfId="769" priority="205036" operator="equal">
      <formula>0</formula>
    </cfRule>
    <cfRule type="cellIs" dxfId="768" priority="205037" operator="equal">
      <formula>"ND"</formula>
    </cfRule>
  </conditionalFormatting>
  <conditionalFormatting sqref="E17:E31">
    <cfRule type="cellIs" dxfId="767" priority="204373" operator="lessThan">
      <formula>0</formula>
    </cfRule>
    <cfRule type="cellIs" dxfId="766" priority="204374" operator="equal">
      <formula>"-"</formula>
    </cfRule>
    <cfRule type="cellIs" dxfId="765" priority="204375" operator="greaterThan">
      <formula>0</formula>
    </cfRule>
  </conditionalFormatting>
  <conditionalFormatting sqref="E17:E31">
    <cfRule type="cellIs" dxfId="764" priority="204371" operator="equal">
      <formula>0</formula>
    </cfRule>
    <cfRule type="cellIs" dxfId="763" priority="204372" operator="equal">
      <formula>"ND"</formula>
    </cfRule>
  </conditionalFormatting>
  <conditionalFormatting sqref="E17:E31">
    <cfRule type="cellIs" dxfId="762" priority="204368" operator="lessThan">
      <formula>0</formula>
    </cfRule>
    <cfRule type="cellIs" dxfId="761" priority="204369" operator="equal">
      <formula>"-"</formula>
    </cfRule>
    <cfRule type="cellIs" dxfId="760" priority="204370" operator="greaterThan">
      <formula>0</formula>
    </cfRule>
  </conditionalFormatting>
  <conditionalFormatting sqref="E17:E31">
    <cfRule type="cellIs" dxfId="759" priority="204366" operator="equal">
      <formula>0</formula>
    </cfRule>
    <cfRule type="cellIs" dxfId="758" priority="204367" operator="equal">
      <formula>"ND"</formula>
    </cfRule>
  </conditionalFormatting>
  <conditionalFormatting sqref="E17:E31">
    <cfRule type="cellIs" dxfId="757" priority="204363" operator="lessThan">
      <formula>0</formula>
    </cfRule>
    <cfRule type="cellIs" dxfId="756" priority="204364" operator="equal">
      <formula>"-"</formula>
    </cfRule>
    <cfRule type="cellIs" dxfId="755" priority="204365" operator="greaterThan">
      <formula>0</formula>
    </cfRule>
  </conditionalFormatting>
  <conditionalFormatting sqref="E17:E31">
    <cfRule type="cellIs" dxfId="754" priority="204361" operator="equal">
      <formula>0</formula>
    </cfRule>
    <cfRule type="cellIs" dxfId="753" priority="204362" operator="equal">
      <formula>"ND"</formula>
    </cfRule>
  </conditionalFormatting>
  <conditionalFormatting sqref="E17:E31">
    <cfRule type="cellIs" dxfId="752" priority="204358" operator="lessThan">
      <formula>0</formula>
    </cfRule>
    <cfRule type="cellIs" dxfId="751" priority="204359" operator="equal">
      <formula>"-"</formula>
    </cfRule>
    <cfRule type="cellIs" dxfId="750" priority="204360" operator="greaterThan">
      <formula>0</formula>
    </cfRule>
  </conditionalFormatting>
  <conditionalFormatting sqref="E17:E31">
    <cfRule type="cellIs" dxfId="749" priority="204356" operator="equal">
      <formula>0</formula>
    </cfRule>
    <cfRule type="cellIs" dxfId="748" priority="204357" operator="equal">
      <formula>"ND"</formula>
    </cfRule>
  </conditionalFormatting>
  <conditionalFormatting sqref="E17:E31">
    <cfRule type="cellIs" dxfId="747" priority="204353" operator="lessThan">
      <formula>0</formula>
    </cfRule>
    <cfRule type="cellIs" dxfId="746" priority="204354" operator="equal">
      <formula>"-"</formula>
    </cfRule>
    <cfRule type="cellIs" dxfId="745" priority="204355" operator="greaterThan">
      <formula>0</formula>
    </cfRule>
  </conditionalFormatting>
  <conditionalFormatting sqref="E17:E31">
    <cfRule type="cellIs" dxfId="744" priority="204351" operator="equal">
      <formula>0</formula>
    </cfRule>
    <cfRule type="cellIs" dxfId="743" priority="204352" operator="equal">
      <formula>"ND"</formula>
    </cfRule>
  </conditionalFormatting>
  <conditionalFormatting sqref="E17:E31">
    <cfRule type="cellIs" dxfId="742" priority="204348" operator="lessThan">
      <formula>0</formula>
    </cfRule>
    <cfRule type="cellIs" dxfId="741" priority="204349" operator="equal">
      <formula>"-"</formula>
    </cfRule>
    <cfRule type="cellIs" dxfId="740" priority="204350" operator="greaterThan">
      <formula>0</formula>
    </cfRule>
  </conditionalFormatting>
  <conditionalFormatting sqref="E17:E31">
    <cfRule type="cellIs" dxfId="739" priority="204346" operator="equal">
      <formula>0</formula>
    </cfRule>
    <cfRule type="cellIs" dxfId="738" priority="204347" operator="equal">
      <formula>"ND"</formula>
    </cfRule>
  </conditionalFormatting>
  <conditionalFormatting sqref="E17:E31">
    <cfRule type="cellIs" dxfId="737" priority="204343" operator="lessThan">
      <formula>0</formula>
    </cfRule>
    <cfRule type="cellIs" dxfId="736" priority="204344" operator="equal">
      <formula>"-"</formula>
    </cfRule>
    <cfRule type="cellIs" dxfId="735" priority="204345" operator="greaterThan">
      <formula>0</formula>
    </cfRule>
  </conditionalFormatting>
  <conditionalFormatting sqref="E17:E31">
    <cfRule type="cellIs" dxfId="734" priority="204341" operator="equal">
      <formula>0</formula>
    </cfRule>
    <cfRule type="cellIs" dxfId="733" priority="204342" operator="equal">
      <formula>"ND"</formula>
    </cfRule>
  </conditionalFormatting>
  <conditionalFormatting sqref="E17:E31">
    <cfRule type="cellIs" dxfId="732" priority="204338" operator="lessThan">
      <formula>0</formula>
    </cfRule>
    <cfRule type="cellIs" dxfId="731" priority="204339" operator="equal">
      <formula>"-"</formula>
    </cfRule>
    <cfRule type="cellIs" dxfId="730" priority="204340" operator="greaterThan">
      <formula>0</formula>
    </cfRule>
  </conditionalFormatting>
  <conditionalFormatting sqref="E17:E31">
    <cfRule type="cellIs" dxfId="729" priority="204336" operator="equal">
      <formula>0</formula>
    </cfRule>
    <cfRule type="cellIs" dxfId="728" priority="204337" operator="equal">
      <formula>"ND"</formula>
    </cfRule>
  </conditionalFormatting>
  <conditionalFormatting sqref="E17:E31">
    <cfRule type="cellIs" dxfId="727" priority="204333" operator="lessThan">
      <formula>0</formula>
    </cfRule>
    <cfRule type="cellIs" dxfId="726" priority="204334" operator="equal">
      <formula>"-"</formula>
    </cfRule>
    <cfRule type="cellIs" dxfId="725" priority="204335" operator="greaterThan">
      <formula>0</formula>
    </cfRule>
  </conditionalFormatting>
  <conditionalFormatting sqref="E17:E31">
    <cfRule type="cellIs" dxfId="724" priority="204331" operator="equal">
      <formula>0</formula>
    </cfRule>
    <cfRule type="cellIs" dxfId="723" priority="204332" operator="equal">
      <formula>"ND"</formula>
    </cfRule>
  </conditionalFormatting>
  <conditionalFormatting sqref="E17:E31">
    <cfRule type="cellIs" dxfId="722" priority="204328" operator="lessThan">
      <formula>0</formula>
    </cfRule>
    <cfRule type="cellIs" dxfId="721" priority="204329" operator="equal">
      <formula>"-"</formula>
    </cfRule>
    <cfRule type="cellIs" dxfId="720" priority="204330" operator="greaterThan">
      <formula>0</formula>
    </cfRule>
  </conditionalFormatting>
  <conditionalFormatting sqref="E17:E31">
    <cfRule type="cellIs" dxfId="719" priority="204326" operator="equal">
      <formula>0</formula>
    </cfRule>
    <cfRule type="cellIs" dxfId="718" priority="204327" operator="equal">
      <formula>"ND"</formula>
    </cfRule>
  </conditionalFormatting>
  <conditionalFormatting sqref="E17:E31">
    <cfRule type="cellIs" dxfId="717" priority="204323" operator="lessThan">
      <formula>0</formula>
    </cfRule>
    <cfRule type="cellIs" dxfId="716" priority="204324" operator="equal">
      <formula>"-"</formula>
    </cfRule>
    <cfRule type="cellIs" dxfId="715" priority="204325" operator="greaterThan">
      <formula>0</formula>
    </cfRule>
  </conditionalFormatting>
  <conditionalFormatting sqref="E17:E31">
    <cfRule type="cellIs" dxfId="714" priority="204321" operator="equal">
      <formula>0</formula>
    </cfRule>
    <cfRule type="cellIs" dxfId="713" priority="204322" operator="equal">
      <formula>"ND"</formula>
    </cfRule>
  </conditionalFormatting>
  <conditionalFormatting sqref="E17:E31">
    <cfRule type="cellIs" dxfId="712" priority="204318" operator="lessThan">
      <formula>0</formula>
    </cfRule>
    <cfRule type="cellIs" dxfId="711" priority="204319" operator="equal">
      <formula>"-"</formula>
    </cfRule>
    <cfRule type="cellIs" dxfId="710" priority="204320" operator="greaterThan">
      <formula>0</formula>
    </cfRule>
  </conditionalFormatting>
  <conditionalFormatting sqref="E17:E31">
    <cfRule type="cellIs" dxfId="709" priority="204316" operator="equal">
      <formula>0</formula>
    </cfRule>
    <cfRule type="cellIs" dxfId="708" priority="204317" operator="equal">
      <formula>"ND"</formula>
    </cfRule>
  </conditionalFormatting>
  <conditionalFormatting sqref="E32:E46">
    <cfRule type="cellIs" dxfId="707" priority="658" operator="lessThan">
      <formula>0</formula>
    </cfRule>
    <cfRule type="cellIs" dxfId="706" priority="659" operator="equal">
      <formula>"-"</formula>
    </cfRule>
    <cfRule type="cellIs" dxfId="705" priority="660" operator="greaterThan">
      <formula>0</formula>
    </cfRule>
  </conditionalFormatting>
  <conditionalFormatting sqref="E32:E46">
    <cfRule type="cellIs" dxfId="704" priority="656" operator="equal">
      <formula>0</formula>
    </cfRule>
    <cfRule type="cellIs" dxfId="703" priority="657" operator="equal">
      <formula>"ND"</formula>
    </cfRule>
  </conditionalFormatting>
  <conditionalFormatting sqref="E32:E46">
    <cfRule type="cellIs" dxfId="702" priority="653" operator="lessThan">
      <formula>0</formula>
    </cfRule>
    <cfRule type="cellIs" dxfId="701" priority="654" operator="equal">
      <formula>"-"</formula>
    </cfRule>
    <cfRule type="cellIs" dxfId="700" priority="655" operator="greaterThan">
      <formula>0</formula>
    </cfRule>
  </conditionalFormatting>
  <conditionalFormatting sqref="E32:E46">
    <cfRule type="cellIs" dxfId="699" priority="651" operator="equal">
      <formula>0</formula>
    </cfRule>
    <cfRule type="cellIs" dxfId="698" priority="652" operator="equal">
      <formula>"ND"</formula>
    </cfRule>
  </conditionalFormatting>
  <conditionalFormatting sqref="E32:E46">
    <cfRule type="cellIs" dxfId="697" priority="648" operator="lessThan">
      <formula>0</formula>
    </cfRule>
    <cfRule type="cellIs" dxfId="696" priority="649" operator="equal">
      <formula>"-"</formula>
    </cfRule>
    <cfRule type="cellIs" dxfId="695" priority="650" operator="greaterThan">
      <formula>0</formula>
    </cfRule>
  </conditionalFormatting>
  <conditionalFormatting sqref="E32:E46">
    <cfRule type="cellIs" dxfId="694" priority="646" operator="equal">
      <formula>0</formula>
    </cfRule>
    <cfRule type="cellIs" dxfId="693" priority="647" operator="equal">
      <formula>"ND"</formula>
    </cfRule>
  </conditionalFormatting>
  <conditionalFormatting sqref="E32:E46">
    <cfRule type="cellIs" dxfId="692" priority="643" operator="lessThan">
      <formula>0</formula>
    </cfRule>
    <cfRule type="cellIs" dxfId="691" priority="644" operator="equal">
      <formula>"-"</formula>
    </cfRule>
    <cfRule type="cellIs" dxfId="690" priority="645" operator="greaterThan">
      <formula>0</formula>
    </cfRule>
  </conditionalFormatting>
  <conditionalFormatting sqref="E32:E46">
    <cfRule type="cellIs" dxfId="689" priority="641" operator="equal">
      <formula>0</formula>
    </cfRule>
    <cfRule type="cellIs" dxfId="688" priority="642" operator="equal">
      <formula>"ND"</formula>
    </cfRule>
  </conditionalFormatting>
  <conditionalFormatting sqref="E32:E46">
    <cfRule type="cellIs" dxfId="687" priority="638" operator="lessThan">
      <formula>0</formula>
    </cfRule>
    <cfRule type="cellIs" dxfId="686" priority="639" operator="equal">
      <formula>"-"</formula>
    </cfRule>
    <cfRule type="cellIs" dxfId="685" priority="640" operator="greaterThan">
      <formula>0</formula>
    </cfRule>
  </conditionalFormatting>
  <conditionalFormatting sqref="E32:E46">
    <cfRule type="cellIs" dxfId="684" priority="636" operator="equal">
      <formula>0</formula>
    </cfRule>
    <cfRule type="cellIs" dxfId="683" priority="637" operator="equal">
      <formula>"ND"</formula>
    </cfRule>
  </conditionalFormatting>
  <conditionalFormatting sqref="E32:E46">
    <cfRule type="cellIs" dxfId="682" priority="633" operator="lessThan">
      <formula>0</formula>
    </cfRule>
    <cfRule type="cellIs" dxfId="681" priority="634" operator="equal">
      <formula>"-"</formula>
    </cfRule>
    <cfRule type="cellIs" dxfId="680" priority="635" operator="greaterThan">
      <formula>0</formula>
    </cfRule>
  </conditionalFormatting>
  <conditionalFormatting sqref="E32:E46">
    <cfRule type="cellIs" dxfId="679" priority="631" operator="equal">
      <formula>0</formula>
    </cfRule>
    <cfRule type="cellIs" dxfId="678" priority="632" operator="equal">
      <formula>"ND"</formula>
    </cfRule>
  </conditionalFormatting>
  <conditionalFormatting sqref="E32:E46">
    <cfRule type="cellIs" dxfId="677" priority="628" operator="lessThan">
      <formula>0</formula>
    </cfRule>
    <cfRule type="cellIs" dxfId="676" priority="629" operator="equal">
      <formula>"-"</formula>
    </cfRule>
    <cfRule type="cellIs" dxfId="675" priority="630" operator="greaterThan">
      <formula>0</formula>
    </cfRule>
  </conditionalFormatting>
  <conditionalFormatting sqref="E32:E46">
    <cfRule type="cellIs" dxfId="674" priority="626" operator="equal">
      <formula>0</formula>
    </cfRule>
    <cfRule type="cellIs" dxfId="673" priority="627" operator="equal">
      <formula>"ND"</formula>
    </cfRule>
  </conditionalFormatting>
  <conditionalFormatting sqref="E32:E46">
    <cfRule type="cellIs" dxfId="672" priority="623" operator="lessThan">
      <formula>0</formula>
    </cfRule>
    <cfRule type="cellIs" dxfId="671" priority="624" operator="equal">
      <formula>"-"</formula>
    </cfRule>
    <cfRule type="cellIs" dxfId="670" priority="625" operator="greaterThan">
      <formula>0</formula>
    </cfRule>
  </conditionalFormatting>
  <conditionalFormatting sqref="E32:E46">
    <cfRule type="cellIs" dxfId="669" priority="621" operator="equal">
      <formula>0</formula>
    </cfRule>
    <cfRule type="cellIs" dxfId="668" priority="622" operator="equal">
      <formula>"ND"</formula>
    </cfRule>
  </conditionalFormatting>
  <conditionalFormatting sqref="E32:E46">
    <cfRule type="cellIs" dxfId="667" priority="618" operator="lessThan">
      <formula>0</formula>
    </cfRule>
    <cfRule type="cellIs" dxfId="666" priority="619" operator="equal">
      <formula>"-"</formula>
    </cfRule>
    <cfRule type="cellIs" dxfId="665" priority="620" operator="greaterThan">
      <formula>0</formula>
    </cfRule>
  </conditionalFormatting>
  <conditionalFormatting sqref="E32:E46">
    <cfRule type="cellIs" dxfId="664" priority="616" operator="equal">
      <formula>0</formula>
    </cfRule>
    <cfRule type="cellIs" dxfId="663" priority="617" operator="equal">
      <formula>"ND"</formula>
    </cfRule>
  </conditionalFormatting>
  <conditionalFormatting sqref="E32:E46">
    <cfRule type="cellIs" dxfId="662" priority="613" operator="lessThan">
      <formula>0</formula>
    </cfRule>
    <cfRule type="cellIs" dxfId="661" priority="614" operator="equal">
      <formula>"-"</formula>
    </cfRule>
    <cfRule type="cellIs" dxfId="660" priority="615" operator="greaterThan">
      <formula>0</formula>
    </cfRule>
  </conditionalFormatting>
  <conditionalFormatting sqref="E32:E46">
    <cfRule type="cellIs" dxfId="659" priority="611" operator="equal">
      <formula>0</formula>
    </cfRule>
    <cfRule type="cellIs" dxfId="658" priority="612" operator="equal">
      <formula>"ND"</formula>
    </cfRule>
  </conditionalFormatting>
  <conditionalFormatting sqref="E32:E46">
    <cfRule type="cellIs" dxfId="657" priority="608" operator="lessThan">
      <formula>0</formula>
    </cfRule>
    <cfRule type="cellIs" dxfId="656" priority="609" operator="equal">
      <formula>"-"</formula>
    </cfRule>
    <cfRule type="cellIs" dxfId="655" priority="610" operator="greaterThan">
      <formula>0</formula>
    </cfRule>
  </conditionalFormatting>
  <conditionalFormatting sqref="E32:E46">
    <cfRule type="cellIs" dxfId="654" priority="606" operator="equal">
      <formula>0</formula>
    </cfRule>
    <cfRule type="cellIs" dxfId="653" priority="607" operator="equal">
      <formula>"ND"</formula>
    </cfRule>
  </conditionalFormatting>
  <conditionalFormatting sqref="E32:E46">
    <cfRule type="cellIs" dxfId="652" priority="603" operator="lessThan">
      <formula>0</formula>
    </cfRule>
    <cfRule type="cellIs" dxfId="651" priority="604" operator="equal">
      <formula>"-"</formula>
    </cfRule>
    <cfRule type="cellIs" dxfId="650" priority="605" operator="greaterThan">
      <formula>0</formula>
    </cfRule>
  </conditionalFormatting>
  <conditionalFormatting sqref="E32:E46">
    <cfRule type="cellIs" dxfId="649" priority="601" operator="equal">
      <formula>0</formula>
    </cfRule>
    <cfRule type="cellIs" dxfId="648" priority="602" operator="equal">
      <formula>"ND"</formula>
    </cfRule>
  </conditionalFormatting>
  <conditionalFormatting sqref="E32:E46">
    <cfRule type="cellIs" dxfId="647" priority="598" operator="lessThan">
      <formula>0</formula>
    </cfRule>
    <cfRule type="cellIs" dxfId="646" priority="599" operator="equal">
      <formula>"-"</formula>
    </cfRule>
    <cfRule type="cellIs" dxfId="645" priority="600" operator="greaterThan">
      <formula>0</formula>
    </cfRule>
  </conditionalFormatting>
  <conditionalFormatting sqref="E32:E46">
    <cfRule type="cellIs" dxfId="644" priority="596" operator="equal">
      <formula>0</formula>
    </cfRule>
    <cfRule type="cellIs" dxfId="643" priority="597" operator="equal">
      <formula>"ND"</formula>
    </cfRule>
  </conditionalFormatting>
  <conditionalFormatting sqref="E47:E61">
    <cfRule type="cellIs" dxfId="642" priority="593" operator="lessThan">
      <formula>0</formula>
    </cfRule>
    <cfRule type="cellIs" dxfId="641" priority="594" operator="equal">
      <formula>"-"</formula>
    </cfRule>
    <cfRule type="cellIs" dxfId="640" priority="595" operator="greaterThan">
      <formula>0</formula>
    </cfRule>
  </conditionalFormatting>
  <conditionalFormatting sqref="E47:E61">
    <cfRule type="cellIs" dxfId="639" priority="591" operator="equal">
      <formula>0</formula>
    </cfRule>
    <cfRule type="cellIs" dxfId="638" priority="592" operator="equal">
      <formula>"ND"</formula>
    </cfRule>
  </conditionalFormatting>
  <conditionalFormatting sqref="E47:E61">
    <cfRule type="cellIs" dxfId="637" priority="588" operator="lessThan">
      <formula>0</formula>
    </cfRule>
    <cfRule type="cellIs" dxfId="636" priority="589" operator="equal">
      <formula>"-"</formula>
    </cfRule>
    <cfRule type="cellIs" dxfId="635" priority="590" operator="greaterThan">
      <formula>0</formula>
    </cfRule>
  </conditionalFormatting>
  <conditionalFormatting sqref="E47:E61">
    <cfRule type="cellIs" dxfId="634" priority="586" operator="equal">
      <formula>0</formula>
    </cfRule>
    <cfRule type="cellIs" dxfId="633" priority="587" operator="equal">
      <formula>"ND"</formula>
    </cfRule>
  </conditionalFormatting>
  <conditionalFormatting sqref="E47:E61">
    <cfRule type="cellIs" dxfId="632" priority="583" operator="lessThan">
      <formula>0</formula>
    </cfRule>
    <cfRule type="cellIs" dxfId="631" priority="584" operator="equal">
      <formula>"-"</formula>
    </cfRule>
    <cfRule type="cellIs" dxfId="630" priority="585" operator="greaterThan">
      <formula>0</formula>
    </cfRule>
  </conditionalFormatting>
  <conditionalFormatting sqref="E47:E61">
    <cfRule type="cellIs" dxfId="629" priority="581" operator="equal">
      <formula>0</formula>
    </cfRule>
    <cfRule type="cellIs" dxfId="628" priority="582" operator="equal">
      <formula>"ND"</formula>
    </cfRule>
  </conditionalFormatting>
  <conditionalFormatting sqref="E47:E61">
    <cfRule type="cellIs" dxfId="627" priority="578" operator="lessThan">
      <formula>0</formula>
    </cfRule>
    <cfRule type="cellIs" dxfId="626" priority="579" operator="equal">
      <formula>"-"</formula>
    </cfRule>
    <cfRule type="cellIs" dxfId="625" priority="580" operator="greaterThan">
      <formula>0</formula>
    </cfRule>
  </conditionalFormatting>
  <conditionalFormatting sqref="E47:E61">
    <cfRule type="cellIs" dxfId="624" priority="576" operator="equal">
      <formula>0</formula>
    </cfRule>
    <cfRule type="cellIs" dxfId="623" priority="577" operator="equal">
      <formula>"ND"</formula>
    </cfRule>
  </conditionalFormatting>
  <conditionalFormatting sqref="E47:E61">
    <cfRule type="cellIs" dxfId="622" priority="573" operator="lessThan">
      <formula>0</formula>
    </cfRule>
    <cfRule type="cellIs" dxfId="621" priority="574" operator="equal">
      <formula>"-"</formula>
    </cfRule>
    <cfRule type="cellIs" dxfId="620" priority="575" operator="greaterThan">
      <formula>0</formula>
    </cfRule>
  </conditionalFormatting>
  <conditionalFormatting sqref="E47:E61">
    <cfRule type="cellIs" dxfId="619" priority="571" operator="equal">
      <formula>0</formula>
    </cfRule>
    <cfRule type="cellIs" dxfId="618" priority="572" operator="equal">
      <formula>"ND"</formula>
    </cfRule>
  </conditionalFormatting>
  <conditionalFormatting sqref="E47:E61">
    <cfRule type="cellIs" dxfId="617" priority="568" operator="lessThan">
      <formula>0</formula>
    </cfRule>
    <cfRule type="cellIs" dxfId="616" priority="569" operator="equal">
      <formula>"-"</formula>
    </cfRule>
    <cfRule type="cellIs" dxfId="615" priority="570" operator="greaterThan">
      <formula>0</formula>
    </cfRule>
  </conditionalFormatting>
  <conditionalFormatting sqref="E47:E61">
    <cfRule type="cellIs" dxfId="614" priority="566" operator="equal">
      <formula>0</formula>
    </cfRule>
    <cfRule type="cellIs" dxfId="613" priority="567" operator="equal">
      <formula>"ND"</formula>
    </cfRule>
  </conditionalFormatting>
  <conditionalFormatting sqref="E47:E61">
    <cfRule type="cellIs" dxfId="612" priority="563" operator="lessThan">
      <formula>0</formula>
    </cfRule>
    <cfRule type="cellIs" dxfId="611" priority="564" operator="equal">
      <formula>"-"</formula>
    </cfRule>
    <cfRule type="cellIs" dxfId="610" priority="565" operator="greaterThan">
      <formula>0</formula>
    </cfRule>
  </conditionalFormatting>
  <conditionalFormatting sqref="E47:E61">
    <cfRule type="cellIs" dxfId="609" priority="561" operator="equal">
      <formula>0</formula>
    </cfRule>
    <cfRule type="cellIs" dxfId="608" priority="562" operator="equal">
      <formula>"ND"</formula>
    </cfRule>
  </conditionalFormatting>
  <conditionalFormatting sqref="E47:E61">
    <cfRule type="cellIs" dxfId="607" priority="558" operator="lessThan">
      <formula>0</formula>
    </cfRule>
    <cfRule type="cellIs" dxfId="606" priority="559" operator="equal">
      <formula>"-"</formula>
    </cfRule>
    <cfRule type="cellIs" dxfId="605" priority="560" operator="greaterThan">
      <formula>0</formula>
    </cfRule>
  </conditionalFormatting>
  <conditionalFormatting sqref="E47:E61">
    <cfRule type="cellIs" dxfId="604" priority="556" operator="equal">
      <formula>0</formula>
    </cfRule>
    <cfRule type="cellIs" dxfId="603" priority="557" operator="equal">
      <formula>"ND"</formula>
    </cfRule>
  </conditionalFormatting>
  <conditionalFormatting sqref="E47:E61">
    <cfRule type="cellIs" dxfId="602" priority="553" operator="lessThan">
      <formula>0</formula>
    </cfRule>
    <cfRule type="cellIs" dxfId="601" priority="554" operator="equal">
      <formula>"-"</formula>
    </cfRule>
    <cfRule type="cellIs" dxfId="600" priority="555" operator="greaterThan">
      <formula>0</formula>
    </cfRule>
  </conditionalFormatting>
  <conditionalFormatting sqref="E47:E61">
    <cfRule type="cellIs" dxfId="599" priority="551" operator="equal">
      <formula>0</formula>
    </cfRule>
    <cfRule type="cellIs" dxfId="598" priority="552" operator="equal">
      <formula>"ND"</formula>
    </cfRule>
  </conditionalFormatting>
  <conditionalFormatting sqref="E47:E61">
    <cfRule type="cellIs" dxfId="597" priority="548" operator="lessThan">
      <formula>0</formula>
    </cfRule>
    <cfRule type="cellIs" dxfId="596" priority="549" operator="equal">
      <formula>"-"</formula>
    </cfRule>
    <cfRule type="cellIs" dxfId="595" priority="550" operator="greaterThan">
      <formula>0</formula>
    </cfRule>
  </conditionalFormatting>
  <conditionalFormatting sqref="E47:E61">
    <cfRule type="cellIs" dxfId="594" priority="546" operator="equal">
      <formula>0</formula>
    </cfRule>
    <cfRule type="cellIs" dxfId="593" priority="547" operator="equal">
      <formula>"ND"</formula>
    </cfRule>
  </conditionalFormatting>
  <conditionalFormatting sqref="E47:E61">
    <cfRule type="cellIs" dxfId="592" priority="543" operator="lessThan">
      <formula>0</formula>
    </cfRule>
    <cfRule type="cellIs" dxfId="591" priority="544" operator="equal">
      <formula>"-"</formula>
    </cfRule>
    <cfRule type="cellIs" dxfId="590" priority="545" operator="greaterThan">
      <formula>0</formula>
    </cfRule>
  </conditionalFormatting>
  <conditionalFormatting sqref="E47:E61">
    <cfRule type="cellIs" dxfId="589" priority="541" operator="equal">
      <formula>0</formula>
    </cfRule>
    <cfRule type="cellIs" dxfId="588" priority="542" operator="equal">
      <formula>"ND"</formula>
    </cfRule>
  </conditionalFormatting>
  <conditionalFormatting sqref="E47:E61">
    <cfRule type="cellIs" dxfId="587" priority="538" operator="lessThan">
      <formula>0</formula>
    </cfRule>
    <cfRule type="cellIs" dxfId="586" priority="539" operator="equal">
      <formula>"-"</formula>
    </cfRule>
    <cfRule type="cellIs" dxfId="585" priority="540" operator="greaterThan">
      <formula>0</formula>
    </cfRule>
  </conditionalFormatting>
  <conditionalFormatting sqref="E47:E61">
    <cfRule type="cellIs" dxfId="584" priority="536" operator="equal">
      <formula>0</formula>
    </cfRule>
    <cfRule type="cellIs" dxfId="583" priority="537" operator="equal">
      <formula>"ND"</formula>
    </cfRule>
  </conditionalFormatting>
  <conditionalFormatting sqref="E47:E61">
    <cfRule type="cellIs" dxfId="582" priority="533" operator="lessThan">
      <formula>0</formula>
    </cfRule>
    <cfRule type="cellIs" dxfId="581" priority="534" operator="equal">
      <formula>"-"</formula>
    </cfRule>
    <cfRule type="cellIs" dxfId="580" priority="535" operator="greaterThan">
      <formula>0</formula>
    </cfRule>
  </conditionalFormatting>
  <conditionalFormatting sqref="E47:E61">
    <cfRule type="cellIs" dxfId="579" priority="531" operator="equal">
      <formula>0</formula>
    </cfRule>
    <cfRule type="cellIs" dxfId="578" priority="532" operator="equal">
      <formula>"ND"</formula>
    </cfRule>
  </conditionalFormatting>
  <conditionalFormatting sqref="E47:E61">
    <cfRule type="cellIs" dxfId="577" priority="528" operator="lessThan">
      <formula>0</formula>
    </cfRule>
    <cfRule type="cellIs" dxfId="576" priority="529" operator="equal">
      <formula>"-"</formula>
    </cfRule>
    <cfRule type="cellIs" dxfId="575" priority="530" operator="greaterThan">
      <formula>0</formula>
    </cfRule>
  </conditionalFormatting>
  <conditionalFormatting sqref="E47:E61">
    <cfRule type="cellIs" dxfId="574" priority="526" operator="equal">
      <formula>0</formula>
    </cfRule>
    <cfRule type="cellIs" dxfId="573" priority="527" operator="equal">
      <formula>"ND"</formula>
    </cfRule>
  </conditionalFormatting>
  <conditionalFormatting sqref="E62:E76">
    <cfRule type="cellIs" dxfId="572" priority="523" operator="lessThan">
      <formula>0</formula>
    </cfRule>
    <cfRule type="cellIs" dxfId="571" priority="524" operator="equal">
      <formula>"-"</formula>
    </cfRule>
    <cfRule type="cellIs" dxfId="570" priority="525" operator="greaterThan">
      <formula>0</formula>
    </cfRule>
  </conditionalFormatting>
  <conditionalFormatting sqref="E62:E76">
    <cfRule type="cellIs" dxfId="569" priority="521" operator="equal">
      <formula>0</formula>
    </cfRule>
    <cfRule type="cellIs" dxfId="568" priority="522" operator="equal">
      <formula>"ND"</formula>
    </cfRule>
  </conditionalFormatting>
  <conditionalFormatting sqref="E62:E76">
    <cfRule type="cellIs" dxfId="567" priority="518" operator="lessThan">
      <formula>0</formula>
    </cfRule>
    <cfRule type="cellIs" dxfId="566" priority="519" operator="equal">
      <formula>"-"</formula>
    </cfRule>
    <cfRule type="cellIs" dxfId="565" priority="520" operator="greaterThan">
      <formula>0</formula>
    </cfRule>
  </conditionalFormatting>
  <conditionalFormatting sqref="E62:E76">
    <cfRule type="cellIs" dxfId="564" priority="516" operator="equal">
      <formula>0</formula>
    </cfRule>
    <cfRule type="cellIs" dxfId="563" priority="517" operator="equal">
      <formula>"ND"</formula>
    </cfRule>
  </conditionalFormatting>
  <conditionalFormatting sqref="E62:E76">
    <cfRule type="cellIs" dxfId="562" priority="513" operator="lessThan">
      <formula>0</formula>
    </cfRule>
    <cfRule type="cellIs" dxfId="561" priority="514" operator="equal">
      <formula>"-"</formula>
    </cfRule>
    <cfRule type="cellIs" dxfId="560" priority="515" operator="greaterThan">
      <formula>0</formula>
    </cfRule>
  </conditionalFormatting>
  <conditionalFormatting sqref="E62:E76">
    <cfRule type="cellIs" dxfId="559" priority="511" operator="equal">
      <formula>0</formula>
    </cfRule>
    <cfRule type="cellIs" dxfId="558" priority="512" operator="equal">
      <formula>"ND"</formula>
    </cfRule>
  </conditionalFormatting>
  <conditionalFormatting sqref="E62:E76">
    <cfRule type="cellIs" dxfId="557" priority="508" operator="lessThan">
      <formula>0</formula>
    </cfRule>
    <cfRule type="cellIs" dxfId="556" priority="509" operator="equal">
      <formula>"-"</formula>
    </cfRule>
    <cfRule type="cellIs" dxfId="555" priority="510" operator="greaterThan">
      <formula>0</formula>
    </cfRule>
  </conditionalFormatting>
  <conditionalFormatting sqref="E62:E76">
    <cfRule type="cellIs" dxfId="554" priority="506" operator="equal">
      <formula>0</formula>
    </cfRule>
    <cfRule type="cellIs" dxfId="553" priority="507" operator="equal">
      <formula>"ND"</formula>
    </cfRule>
  </conditionalFormatting>
  <conditionalFormatting sqref="E62:E76">
    <cfRule type="cellIs" dxfId="552" priority="503" operator="lessThan">
      <formula>0</formula>
    </cfRule>
    <cfRule type="cellIs" dxfId="551" priority="504" operator="equal">
      <formula>"-"</formula>
    </cfRule>
    <cfRule type="cellIs" dxfId="550" priority="505" operator="greaterThan">
      <formula>0</formula>
    </cfRule>
  </conditionalFormatting>
  <conditionalFormatting sqref="E62:E76">
    <cfRule type="cellIs" dxfId="549" priority="501" operator="equal">
      <formula>0</formula>
    </cfRule>
    <cfRule type="cellIs" dxfId="548" priority="502" operator="equal">
      <formula>"ND"</formula>
    </cfRule>
  </conditionalFormatting>
  <conditionalFormatting sqref="E62:E76">
    <cfRule type="cellIs" dxfId="547" priority="498" operator="lessThan">
      <formula>0</formula>
    </cfRule>
    <cfRule type="cellIs" dxfId="546" priority="499" operator="equal">
      <formula>"-"</formula>
    </cfRule>
    <cfRule type="cellIs" dxfId="545" priority="500" operator="greaterThan">
      <formula>0</formula>
    </cfRule>
  </conditionalFormatting>
  <conditionalFormatting sqref="E62:E76">
    <cfRule type="cellIs" dxfId="544" priority="496" operator="equal">
      <formula>0</formula>
    </cfRule>
    <cfRule type="cellIs" dxfId="543" priority="497" operator="equal">
      <formula>"ND"</formula>
    </cfRule>
  </conditionalFormatting>
  <conditionalFormatting sqref="E62:E76">
    <cfRule type="cellIs" dxfId="542" priority="493" operator="lessThan">
      <formula>0</formula>
    </cfRule>
    <cfRule type="cellIs" dxfId="541" priority="494" operator="equal">
      <formula>"-"</formula>
    </cfRule>
    <cfRule type="cellIs" dxfId="540" priority="495" operator="greaterThan">
      <formula>0</formula>
    </cfRule>
  </conditionalFormatting>
  <conditionalFormatting sqref="E62:E76">
    <cfRule type="cellIs" dxfId="539" priority="491" operator="equal">
      <formula>0</formula>
    </cfRule>
    <cfRule type="cellIs" dxfId="538" priority="492" operator="equal">
      <formula>"ND"</formula>
    </cfRule>
  </conditionalFormatting>
  <conditionalFormatting sqref="E62:E76">
    <cfRule type="cellIs" dxfId="537" priority="488" operator="lessThan">
      <formula>0</formula>
    </cfRule>
    <cfRule type="cellIs" dxfId="536" priority="489" operator="equal">
      <formula>"-"</formula>
    </cfRule>
    <cfRule type="cellIs" dxfId="535" priority="490" operator="greaterThan">
      <formula>0</formula>
    </cfRule>
  </conditionalFormatting>
  <conditionalFormatting sqref="E62:E76">
    <cfRule type="cellIs" dxfId="534" priority="486" operator="equal">
      <formula>0</formula>
    </cfRule>
    <cfRule type="cellIs" dxfId="533" priority="487" operator="equal">
      <formula>"ND"</formula>
    </cfRule>
  </conditionalFormatting>
  <conditionalFormatting sqref="E62:E76">
    <cfRule type="cellIs" dxfId="532" priority="483" operator="lessThan">
      <formula>0</formula>
    </cfRule>
    <cfRule type="cellIs" dxfId="531" priority="484" operator="equal">
      <formula>"-"</formula>
    </cfRule>
    <cfRule type="cellIs" dxfId="530" priority="485" operator="greaterThan">
      <formula>0</formula>
    </cfRule>
  </conditionalFormatting>
  <conditionalFormatting sqref="E62:E76">
    <cfRule type="cellIs" dxfId="529" priority="481" operator="equal">
      <formula>0</formula>
    </cfRule>
    <cfRule type="cellIs" dxfId="528" priority="482" operator="equal">
      <formula>"ND"</formula>
    </cfRule>
  </conditionalFormatting>
  <conditionalFormatting sqref="E62:E76">
    <cfRule type="cellIs" dxfId="527" priority="478" operator="lessThan">
      <formula>0</formula>
    </cfRule>
    <cfRule type="cellIs" dxfId="526" priority="479" operator="equal">
      <formula>"-"</formula>
    </cfRule>
    <cfRule type="cellIs" dxfId="525" priority="480" operator="greaterThan">
      <formula>0</formula>
    </cfRule>
  </conditionalFormatting>
  <conditionalFormatting sqref="E62:E76">
    <cfRule type="cellIs" dxfId="524" priority="476" operator="equal">
      <formula>0</formula>
    </cfRule>
    <cfRule type="cellIs" dxfId="523" priority="477" operator="equal">
      <formula>"ND"</formula>
    </cfRule>
  </conditionalFormatting>
  <conditionalFormatting sqref="E62:E76">
    <cfRule type="cellIs" dxfId="522" priority="473" operator="lessThan">
      <formula>0</formula>
    </cfRule>
    <cfRule type="cellIs" dxfId="521" priority="474" operator="equal">
      <formula>"-"</formula>
    </cfRule>
    <cfRule type="cellIs" dxfId="520" priority="475" operator="greaterThan">
      <formula>0</formula>
    </cfRule>
  </conditionalFormatting>
  <conditionalFormatting sqref="E62:E76">
    <cfRule type="cellIs" dxfId="519" priority="471" operator="equal">
      <formula>0</formula>
    </cfRule>
    <cfRule type="cellIs" dxfId="518" priority="472" operator="equal">
      <formula>"ND"</formula>
    </cfRule>
  </conditionalFormatting>
  <conditionalFormatting sqref="E62:E76">
    <cfRule type="cellIs" dxfId="517" priority="468" operator="lessThan">
      <formula>0</formula>
    </cfRule>
    <cfRule type="cellIs" dxfId="516" priority="469" operator="equal">
      <formula>"-"</formula>
    </cfRule>
    <cfRule type="cellIs" dxfId="515" priority="470" operator="greaterThan">
      <formula>0</formula>
    </cfRule>
  </conditionalFormatting>
  <conditionalFormatting sqref="E62:E76">
    <cfRule type="cellIs" dxfId="514" priority="466" operator="equal">
      <formula>0</formula>
    </cfRule>
    <cfRule type="cellIs" dxfId="513" priority="467" operator="equal">
      <formula>"ND"</formula>
    </cfRule>
  </conditionalFormatting>
  <conditionalFormatting sqref="E62:E76">
    <cfRule type="cellIs" dxfId="512" priority="463" operator="lessThan">
      <formula>0</formula>
    </cfRule>
    <cfRule type="cellIs" dxfId="511" priority="464" operator="equal">
      <formula>"-"</formula>
    </cfRule>
    <cfRule type="cellIs" dxfId="510" priority="465" operator="greaterThan">
      <formula>0</formula>
    </cfRule>
  </conditionalFormatting>
  <conditionalFormatting sqref="E62:E76">
    <cfRule type="cellIs" dxfId="509" priority="461" operator="equal">
      <formula>0</formula>
    </cfRule>
    <cfRule type="cellIs" dxfId="508" priority="462" operator="equal">
      <formula>"ND"</formula>
    </cfRule>
  </conditionalFormatting>
  <conditionalFormatting sqref="E62:E76">
    <cfRule type="cellIs" dxfId="507" priority="458" operator="lessThan">
      <formula>0</formula>
    </cfRule>
    <cfRule type="cellIs" dxfId="506" priority="459" operator="equal">
      <formula>"-"</formula>
    </cfRule>
    <cfRule type="cellIs" dxfId="505" priority="460" operator="greaterThan">
      <formula>0</formula>
    </cfRule>
  </conditionalFormatting>
  <conditionalFormatting sqref="E62:E76">
    <cfRule type="cellIs" dxfId="504" priority="456" operator="equal">
      <formula>0</formula>
    </cfRule>
    <cfRule type="cellIs" dxfId="503" priority="457" operator="equal">
      <formula>"ND"</formula>
    </cfRule>
  </conditionalFormatting>
  <conditionalFormatting sqref="E62:E76">
    <cfRule type="cellIs" dxfId="502" priority="453" operator="lessThan">
      <formula>0</formula>
    </cfRule>
    <cfRule type="cellIs" dxfId="501" priority="454" operator="equal">
      <formula>"-"</formula>
    </cfRule>
    <cfRule type="cellIs" dxfId="500" priority="455" operator="greaterThan">
      <formula>0</formula>
    </cfRule>
  </conditionalFormatting>
  <conditionalFormatting sqref="E62:E76">
    <cfRule type="cellIs" dxfId="499" priority="451" operator="equal">
      <formula>0</formula>
    </cfRule>
    <cfRule type="cellIs" dxfId="498" priority="452" operator="equal">
      <formula>"ND"</formula>
    </cfRule>
  </conditionalFormatting>
  <conditionalFormatting sqref="E77:E91">
    <cfRule type="cellIs" dxfId="497" priority="448" operator="lessThan">
      <formula>0</formula>
    </cfRule>
    <cfRule type="cellIs" dxfId="496" priority="449" operator="equal">
      <formula>"-"</formula>
    </cfRule>
    <cfRule type="cellIs" dxfId="495" priority="450" operator="greaterThan">
      <formula>0</formula>
    </cfRule>
  </conditionalFormatting>
  <conditionalFormatting sqref="E77:E91">
    <cfRule type="cellIs" dxfId="494" priority="446" operator="equal">
      <formula>0</formula>
    </cfRule>
    <cfRule type="cellIs" dxfId="493" priority="447" operator="equal">
      <formula>"ND"</formula>
    </cfRule>
  </conditionalFormatting>
  <conditionalFormatting sqref="E77:E91">
    <cfRule type="cellIs" dxfId="492" priority="443" operator="lessThan">
      <formula>0</formula>
    </cfRule>
    <cfRule type="cellIs" dxfId="491" priority="444" operator="equal">
      <formula>"-"</formula>
    </cfRule>
    <cfRule type="cellIs" dxfId="490" priority="445" operator="greaterThan">
      <formula>0</formula>
    </cfRule>
  </conditionalFormatting>
  <conditionalFormatting sqref="E77:E91">
    <cfRule type="cellIs" dxfId="489" priority="441" operator="equal">
      <formula>0</formula>
    </cfRule>
    <cfRule type="cellIs" dxfId="488" priority="442" operator="equal">
      <formula>"ND"</formula>
    </cfRule>
  </conditionalFormatting>
  <conditionalFormatting sqref="E77:E91">
    <cfRule type="cellIs" dxfId="487" priority="438" operator="lessThan">
      <formula>0</formula>
    </cfRule>
    <cfRule type="cellIs" dxfId="486" priority="439" operator="equal">
      <formula>"-"</formula>
    </cfRule>
    <cfRule type="cellIs" dxfId="485" priority="440" operator="greaterThan">
      <formula>0</formula>
    </cfRule>
  </conditionalFormatting>
  <conditionalFormatting sqref="E77:E91">
    <cfRule type="cellIs" dxfId="484" priority="436" operator="equal">
      <formula>0</formula>
    </cfRule>
    <cfRule type="cellIs" dxfId="483" priority="437" operator="equal">
      <formula>"ND"</formula>
    </cfRule>
  </conditionalFormatting>
  <conditionalFormatting sqref="E77:E91">
    <cfRule type="cellIs" dxfId="482" priority="433" operator="lessThan">
      <formula>0</formula>
    </cfRule>
    <cfRule type="cellIs" dxfId="481" priority="434" operator="equal">
      <formula>"-"</formula>
    </cfRule>
    <cfRule type="cellIs" dxfId="480" priority="435" operator="greaterThan">
      <formula>0</formula>
    </cfRule>
  </conditionalFormatting>
  <conditionalFormatting sqref="E77:E91">
    <cfRule type="cellIs" dxfId="479" priority="431" operator="equal">
      <formula>0</formula>
    </cfRule>
    <cfRule type="cellIs" dxfId="478" priority="432" operator="equal">
      <formula>"ND"</formula>
    </cfRule>
  </conditionalFormatting>
  <conditionalFormatting sqref="E77:E91">
    <cfRule type="cellIs" dxfId="477" priority="428" operator="lessThan">
      <formula>0</formula>
    </cfRule>
    <cfRule type="cellIs" dxfId="476" priority="429" operator="equal">
      <formula>"-"</formula>
    </cfRule>
    <cfRule type="cellIs" dxfId="475" priority="430" operator="greaterThan">
      <formula>0</formula>
    </cfRule>
  </conditionalFormatting>
  <conditionalFormatting sqref="E77:E91">
    <cfRule type="cellIs" dxfId="474" priority="426" operator="equal">
      <formula>0</formula>
    </cfRule>
    <cfRule type="cellIs" dxfId="473" priority="427" operator="equal">
      <formula>"ND"</formula>
    </cfRule>
  </conditionalFormatting>
  <conditionalFormatting sqref="E77:E91">
    <cfRule type="cellIs" dxfId="472" priority="423" operator="lessThan">
      <formula>0</formula>
    </cfRule>
    <cfRule type="cellIs" dxfId="471" priority="424" operator="equal">
      <formula>"-"</formula>
    </cfRule>
    <cfRule type="cellIs" dxfId="470" priority="425" operator="greaterThan">
      <formula>0</formula>
    </cfRule>
  </conditionalFormatting>
  <conditionalFormatting sqref="E77:E91">
    <cfRule type="cellIs" dxfId="469" priority="421" operator="equal">
      <formula>0</formula>
    </cfRule>
    <cfRule type="cellIs" dxfId="468" priority="422" operator="equal">
      <formula>"ND"</formula>
    </cfRule>
  </conditionalFormatting>
  <conditionalFormatting sqref="E77:E91">
    <cfRule type="cellIs" dxfId="467" priority="418" operator="lessThan">
      <formula>0</formula>
    </cfRule>
    <cfRule type="cellIs" dxfId="466" priority="419" operator="equal">
      <formula>"-"</formula>
    </cfRule>
    <cfRule type="cellIs" dxfId="465" priority="420" operator="greaterThan">
      <formula>0</formula>
    </cfRule>
  </conditionalFormatting>
  <conditionalFormatting sqref="E77:E91">
    <cfRule type="cellIs" dxfId="464" priority="416" operator="equal">
      <formula>0</formula>
    </cfRule>
    <cfRule type="cellIs" dxfId="463" priority="417" operator="equal">
      <formula>"ND"</formula>
    </cfRule>
  </conditionalFormatting>
  <conditionalFormatting sqref="E77:E91">
    <cfRule type="cellIs" dxfId="462" priority="413" operator="lessThan">
      <formula>0</formula>
    </cfRule>
    <cfRule type="cellIs" dxfId="461" priority="414" operator="equal">
      <formula>"-"</formula>
    </cfRule>
    <cfRule type="cellIs" dxfId="460" priority="415" operator="greaterThan">
      <formula>0</formula>
    </cfRule>
  </conditionalFormatting>
  <conditionalFormatting sqref="E77:E91">
    <cfRule type="cellIs" dxfId="459" priority="411" operator="equal">
      <formula>0</formula>
    </cfRule>
    <cfRule type="cellIs" dxfId="458" priority="412" operator="equal">
      <formula>"ND"</formula>
    </cfRule>
  </conditionalFormatting>
  <conditionalFormatting sqref="E77:E91">
    <cfRule type="cellIs" dxfId="457" priority="408" operator="lessThan">
      <formula>0</formula>
    </cfRule>
    <cfRule type="cellIs" dxfId="456" priority="409" operator="equal">
      <formula>"-"</formula>
    </cfRule>
    <cfRule type="cellIs" dxfId="455" priority="410" operator="greaterThan">
      <formula>0</formula>
    </cfRule>
  </conditionalFormatting>
  <conditionalFormatting sqref="E77:E91">
    <cfRule type="cellIs" dxfId="454" priority="406" operator="equal">
      <formula>0</formula>
    </cfRule>
    <cfRule type="cellIs" dxfId="453" priority="407" operator="equal">
      <formula>"ND"</formula>
    </cfRule>
  </conditionalFormatting>
  <conditionalFormatting sqref="E77:E91">
    <cfRule type="cellIs" dxfId="452" priority="403" operator="lessThan">
      <formula>0</formula>
    </cfRule>
    <cfRule type="cellIs" dxfId="451" priority="404" operator="equal">
      <formula>"-"</formula>
    </cfRule>
    <cfRule type="cellIs" dxfId="450" priority="405" operator="greaterThan">
      <formula>0</formula>
    </cfRule>
  </conditionalFormatting>
  <conditionalFormatting sqref="E77:E91">
    <cfRule type="cellIs" dxfId="449" priority="401" operator="equal">
      <formula>0</formula>
    </cfRule>
    <cfRule type="cellIs" dxfId="448" priority="402" operator="equal">
      <formula>"ND"</formula>
    </cfRule>
  </conditionalFormatting>
  <conditionalFormatting sqref="E77:E91">
    <cfRule type="cellIs" dxfId="447" priority="398" operator="lessThan">
      <formula>0</formula>
    </cfRule>
    <cfRule type="cellIs" dxfId="446" priority="399" operator="equal">
      <formula>"-"</formula>
    </cfRule>
    <cfRule type="cellIs" dxfId="445" priority="400" operator="greaterThan">
      <formula>0</formula>
    </cfRule>
  </conditionalFormatting>
  <conditionalFormatting sqref="E77:E91">
    <cfRule type="cellIs" dxfId="444" priority="396" operator="equal">
      <formula>0</formula>
    </cfRule>
    <cfRule type="cellIs" dxfId="443" priority="397" operator="equal">
      <formula>"ND"</formula>
    </cfRule>
  </conditionalFormatting>
  <conditionalFormatting sqref="E77:E91">
    <cfRule type="cellIs" dxfId="442" priority="393" operator="lessThan">
      <formula>0</formula>
    </cfRule>
    <cfRule type="cellIs" dxfId="441" priority="394" operator="equal">
      <formula>"-"</formula>
    </cfRule>
    <cfRule type="cellIs" dxfId="440" priority="395" operator="greaterThan">
      <formula>0</formula>
    </cfRule>
  </conditionalFormatting>
  <conditionalFormatting sqref="E77:E91">
    <cfRule type="cellIs" dxfId="439" priority="391" operator="equal">
      <formula>0</formula>
    </cfRule>
    <cfRule type="cellIs" dxfId="438" priority="392" operator="equal">
      <formula>"ND"</formula>
    </cfRule>
  </conditionalFormatting>
  <conditionalFormatting sqref="E77:E91">
    <cfRule type="cellIs" dxfId="437" priority="388" operator="lessThan">
      <formula>0</formula>
    </cfRule>
    <cfRule type="cellIs" dxfId="436" priority="389" operator="equal">
      <formula>"-"</formula>
    </cfRule>
    <cfRule type="cellIs" dxfId="435" priority="390" operator="greaterThan">
      <formula>0</formula>
    </cfRule>
  </conditionalFormatting>
  <conditionalFormatting sqref="E77:E91">
    <cfRule type="cellIs" dxfId="434" priority="386" operator="equal">
      <formula>0</formula>
    </cfRule>
    <cfRule type="cellIs" dxfId="433" priority="387" operator="equal">
      <formula>"ND"</formula>
    </cfRule>
  </conditionalFormatting>
  <conditionalFormatting sqref="E77:E91">
    <cfRule type="cellIs" dxfId="432" priority="383" operator="lessThan">
      <formula>0</formula>
    </cfRule>
    <cfRule type="cellIs" dxfId="431" priority="384" operator="equal">
      <formula>"-"</formula>
    </cfRule>
    <cfRule type="cellIs" dxfId="430" priority="385" operator="greaterThan">
      <formula>0</formula>
    </cfRule>
  </conditionalFormatting>
  <conditionalFormatting sqref="E77:E91">
    <cfRule type="cellIs" dxfId="429" priority="381" operator="equal">
      <formula>0</formula>
    </cfRule>
    <cfRule type="cellIs" dxfId="428" priority="382" operator="equal">
      <formula>"ND"</formula>
    </cfRule>
  </conditionalFormatting>
  <conditionalFormatting sqref="E77:E91">
    <cfRule type="cellIs" dxfId="427" priority="378" operator="lessThan">
      <formula>0</formula>
    </cfRule>
    <cfRule type="cellIs" dxfId="426" priority="379" operator="equal">
      <formula>"-"</formula>
    </cfRule>
    <cfRule type="cellIs" dxfId="425" priority="380" operator="greaterThan">
      <formula>0</formula>
    </cfRule>
  </conditionalFormatting>
  <conditionalFormatting sqref="E77:E91">
    <cfRule type="cellIs" dxfId="424" priority="376" operator="equal">
      <formula>0</formula>
    </cfRule>
    <cfRule type="cellIs" dxfId="423" priority="377" operator="equal">
      <formula>"ND"</formula>
    </cfRule>
  </conditionalFormatting>
  <conditionalFormatting sqref="E77:E91">
    <cfRule type="cellIs" dxfId="422" priority="373" operator="lessThan">
      <formula>0</formula>
    </cfRule>
    <cfRule type="cellIs" dxfId="421" priority="374" operator="equal">
      <formula>"-"</formula>
    </cfRule>
    <cfRule type="cellIs" dxfId="420" priority="375" operator="greaterThan">
      <formula>0</formula>
    </cfRule>
  </conditionalFormatting>
  <conditionalFormatting sqref="E77:E91">
    <cfRule type="cellIs" dxfId="419" priority="371" operator="equal">
      <formula>0</formula>
    </cfRule>
    <cfRule type="cellIs" dxfId="418" priority="372" operator="equal">
      <formula>"ND"</formula>
    </cfRule>
  </conditionalFormatting>
  <conditionalFormatting sqref="E92:E106">
    <cfRule type="cellIs" dxfId="417" priority="368" operator="lessThan">
      <formula>0</formula>
    </cfRule>
    <cfRule type="cellIs" dxfId="416" priority="369" operator="equal">
      <formula>"-"</formula>
    </cfRule>
    <cfRule type="cellIs" dxfId="415" priority="370" operator="greaterThan">
      <formula>0</formula>
    </cfRule>
  </conditionalFormatting>
  <conditionalFormatting sqref="E92:E106">
    <cfRule type="cellIs" dxfId="414" priority="366" operator="equal">
      <formula>0</formula>
    </cfRule>
    <cfRule type="cellIs" dxfId="413" priority="367" operator="equal">
      <formula>"ND"</formula>
    </cfRule>
  </conditionalFormatting>
  <conditionalFormatting sqref="E92:E106">
    <cfRule type="cellIs" dxfId="412" priority="363" operator="lessThan">
      <formula>0</formula>
    </cfRule>
    <cfRule type="cellIs" dxfId="411" priority="364" operator="equal">
      <formula>"-"</formula>
    </cfRule>
    <cfRule type="cellIs" dxfId="410" priority="365" operator="greaterThan">
      <formula>0</formula>
    </cfRule>
  </conditionalFormatting>
  <conditionalFormatting sqref="E92:E106">
    <cfRule type="cellIs" dxfId="409" priority="361" operator="equal">
      <formula>0</formula>
    </cfRule>
    <cfRule type="cellIs" dxfId="408" priority="362" operator="equal">
      <formula>"ND"</formula>
    </cfRule>
  </conditionalFormatting>
  <conditionalFormatting sqref="E92:E106">
    <cfRule type="cellIs" dxfId="407" priority="358" operator="lessThan">
      <formula>0</formula>
    </cfRule>
    <cfRule type="cellIs" dxfId="406" priority="359" operator="equal">
      <formula>"-"</formula>
    </cfRule>
    <cfRule type="cellIs" dxfId="405" priority="360" operator="greaterThan">
      <formula>0</formula>
    </cfRule>
  </conditionalFormatting>
  <conditionalFormatting sqref="E92:E106">
    <cfRule type="cellIs" dxfId="404" priority="356" operator="equal">
      <formula>0</formula>
    </cfRule>
    <cfRule type="cellIs" dxfId="403" priority="357" operator="equal">
      <formula>"ND"</formula>
    </cfRule>
  </conditionalFormatting>
  <conditionalFormatting sqref="E92:E106">
    <cfRule type="cellIs" dxfId="402" priority="353" operator="lessThan">
      <formula>0</formula>
    </cfRule>
    <cfRule type="cellIs" dxfId="401" priority="354" operator="equal">
      <formula>"-"</formula>
    </cfRule>
    <cfRule type="cellIs" dxfId="400" priority="355" operator="greaterThan">
      <formula>0</formula>
    </cfRule>
  </conditionalFormatting>
  <conditionalFormatting sqref="E92:E106">
    <cfRule type="cellIs" dxfId="399" priority="351" operator="equal">
      <formula>0</formula>
    </cfRule>
    <cfRule type="cellIs" dxfId="398" priority="352" operator="equal">
      <formula>"ND"</formula>
    </cfRule>
  </conditionalFormatting>
  <conditionalFormatting sqref="E92:E106">
    <cfRule type="cellIs" dxfId="397" priority="348" operator="lessThan">
      <formula>0</formula>
    </cfRule>
    <cfRule type="cellIs" dxfId="396" priority="349" operator="equal">
      <formula>"-"</formula>
    </cfRule>
    <cfRule type="cellIs" dxfId="395" priority="350" operator="greaterThan">
      <formula>0</formula>
    </cfRule>
  </conditionalFormatting>
  <conditionalFormatting sqref="E92:E106">
    <cfRule type="cellIs" dxfId="394" priority="346" operator="equal">
      <formula>0</formula>
    </cfRule>
    <cfRule type="cellIs" dxfId="393" priority="347" operator="equal">
      <formula>"ND"</formula>
    </cfRule>
  </conditionalFormatting>
  <conditionalFormatting sqref="E92:E106">
    <cfRule type="cellIs" dxfId="392" priority="343" operator="lessThan">
      <formula>0</formula>
    </cfRule>
    <cfRule type="cellIs" dxfId="391" priority="344" operator="equal">
      <formula>"-"</formula>
    </cfRule>
    <cfRule type="cellIs" dxfId="390" priority="345" operator="greaterThan">
      <formula>0</formula>
    </cfRule>
  </conditionalFormatting>
  <conditionalFormatting sqref="E92:E106">
    <cfRule type="cellIs" dxfId="389" priority="341" operator="equal">
      <formula>0</formula>
    </cfRule>
    <cfRule type="cellIs" dxfId="388" priority="342" operator="equal">
      <formula>"ND"</formula>
    </cfRule>
  </conditionalFormatting>
  <conditionalFormatting sqref="E92:E106">
    <cfRule type="cellIs" dxfId="387" priority="338" operator="lessThan">
      <formula>0</formula>
    </cfRule>
    <cfRule type="cellIs" dxfId="386" priority="339" operator="equal">
      <formula>"-"</formula>
    </cfRule>
    <cfRule type="cellIs" dxfId="385" priority="340" operator="greaterThan">
      <formula>0</formula>
    </cfRule>
  </conditionalFormatting>
  <conditionalFormatting sqref="E92:E106">
    <cfRule type="cellIs" dxfId="384" priority="336" operator="equal">
      <formula>0</formula>
    </cfRule>
    <cfRule type="cellIs" dxfId="383" priority="337" operator="equal">
      <formula>"ND"</formula>
    </cfRule>
  </conditionalFormatting>
  <conditionalFormatting sqref="E92:E106">
    <cfRule type="cellIs" dxfId="382" priority="333" operator="lessThan">
      <formula>0</formula>
    </cfRule>
    <cfRule type="cellIs" dxfId="381" priority="334" operator="equal">
      <formula>"-"</formula>
    </cfRule>
    <cfRule type="cellIs" dxfId="380" priority="335" operator="greaterThan">
      <formula>0</formula>
    </cfRule>
  </conditionalFormatting>
  <conditionalFormatting sqref="E92:E106">
    <cfRule type="cellIs" dxfId="379" priority="331" operator="equal">
      <formula>0</formula>
    </cfRule>
    <cfRule type="cellIs" dxfId="378" priority="332" operator="equal">
      <formula>"ND"</formula>
    </cfRule>
  </conditionalFormatting>
  <conditionalFormatting sqref="E92:E106">
    <cfRule type="cellIs" dxfId="377" priority="328" operator="lessThan">
      <formula>0</formula>
    </cfRule>
    <cfRule type="cellIs" dxfId="376" priority="329" operator="equal">
      <formula>"-"</formula>
    </cfRule>
    <cfRule type="cellIs" dxfId="375" priority="330" operator="greaterThan">
      <formula>0</formula>
    </cfRule>
  </conditionalFormatting>
  <conditionalFormatting sqref="E92:E106">
    <cfRule type="cellIs" dxfId="374" priority="326" operator="equal">
      <formula>0</formula>
    </cfRule>
    <cfRule type="cellIs" dxfId="373" priority="327" operator="equal">
      <formula>"ND"</formula>
    </cfRule>
  </conditionalFormatting>
  <conditionalFormatting sqref="E92:E106">
    <cfRule type="cellIs" dxfId="372" priority="323" operator="lessThan">
      <formula>0</formula>
    </cfRule>
    <cfRule type="cellIs" dxfId="371" priority="324" operator="equal">
      <formula>"-"</formula>
    </cfRule>
    <cfRule type="cellIs" dxfId="370" priority="325" operator="greaterThan">
      <formula>0</formula>
    </cfRule>
  </conditionalFormatting>
  <conditionalFormatting sqref="E92:E106">
    <cfRule type="cellIs" dxfId="369" priority="321" operator="equal">
      <formula>0</formula>
    </cfRule>
    <cfRule type="cellIs" dxfId="368" priority="322" operator="equal">
      <formula>"ND"</formula>
    </cfRule>
  </conditionalFormatting>
  <conditionalFormatting sqref="E92:E106">
    <cfRule type="cellIs" dxfId="367" priority="318" operator="lessThan">
      <formula>0</formula>
    </cfRule>
    <cfRule type="cellIs" dxfId="366" priority="319" operator="equal">
      <formula>"-"</formula>
    </cfRule>
    <cfRule type="cellIs" dxfId="365" priority="320" operator="greaterThan">
      <formula>0</formula>
    </cfRule>
  </conditionalFormatting>
  <conditionalFormatting sqref="E92:E106">
    <cfRule type="cellIs" dxfId="364" priority="316" operator="equal">
      <formula>0</formula>
    </cfRule>
    <cfRule type="cellIs" dxfId="363" priority="317" operator="equal">
      <formula>"ND"</formula>
    </cfRule>
  </conditionalFormatting>
  <conditionalFormatting sqref="E92:E106">
    <cfRule type="cellIs" dxfId="362" priority="313" operator="lessThan">
      <formula>0</formula>
    </cfRule>
    <cfRule type="cellIs" dxfId="361" priority="314" operator="equal">
      <formula>"-"</formula>
    </cfRule>
    <cfRule type="cellIs" dxfId="360" priority="315" operator="greaterThan">
      <formula>0</formula>
    </cfRule>
  </conditionalFormatting>
  <conditionalFormatting sqref="E92:E106">
    <cfRule type="cellIs" dxfId="359" priority="311" operator="equal">
      <formula>0</formula>
    </cfRule>
    <cfRule type="cellIs" dxfId="358" priority="312" operator="equal">
      <formula>"ND"</formula>
    </cfRule>
  </conditionalFormatting>
  <conditionalFormatting sqref="E92:E106">
    <cfRule type="cellIs" dxfId="357" priority="308" operator="lessThan">
      <formula>0</formula>
    </cfRule>
    <cfRule type="cellIs" dxfId="356" priority="309" operator="equal">
      <formula>"-"</formula>
    </cfRule>
    <cfRule type="cellIs" dxfId="355" priority="310" operator="greaterThan">
      <formula>0</formula>
    </cfRule>
  </conditionalFormatting>
  <conditionalFormatting sqref="E92:E106">
    <cfRule type="cellIs" dxfId="354" priority="306" operator="equal">
      <formula>0</formula>
    </cfRule>
    <cfRule type="cellIs" dxfId="353" priority="307" operator="equal">
      <formula>"ND"</formula>
    </cfRule>
  </conditionalFormatting>
  <conditionalFormatting sqref="E92:E106">
    <cfRule type="cellIs" dxfId="352" priority="303" operator="lessThan">
      <formula>0</formula>
    </cfRule>
    <cfRule type="cellIs" dxfId="351" priority="304" operator="equal">
      <formula>"-"</formula>
    </cfRule>
    <cfRule type="cellIs" dxfId="350" priority="305" operator="greaterThan">
      <formula>0</formula>
    </cfRule>
  </conditionalFormatting>
  <conditionalFormatting sqref="E92:E106">
    <cfRule type="cellIs" dxfId="349" priority="301" operator="equal">
      <formula>0</formula>
    </cfRule>
    <cfRule type="cellIs" dxfId="348" priority="302" operator="equal">
      <formula>"ND"</formula>
    </cfRule>
  </conditionalFormatting>
  <conditionalFormatting sqref="E92:E106">
    <cfRule type="cellIs" dxfId="347" priority="298" operator="lessThan">
      <formula>0</formula>
    </cfRule>
    <cfRule type="cellIs" dxfId="346" priority="299" operator="equal">
      <formula>"-"</formula>
    </cfRule>
    <cfRule type="cellIs" dxfId="345" priority="300" operator="greaterThan">
      <formula>0</formula>
    </cfRule>
  </conditionalFormatting>
  <conditionalFormatting sqref="E92:E106">
    <cfRule type="cellIs" dxfId="344" priority="296" operator="equal">
      <formula>0</formula>
    </cfRule>
    <cfRule type="cellIs" dxfId="343" priority="297" operator="equal">
      <formula>"ND"</formula>
    </cfRule>
  </conditionalFormatting>
  <conditionalFormatting sqref="E92:E106">
    <cfRule type="cellIs" dxfId="342" priority="293" operator="lessThan">
      <formula>0</formula>
    </cfRule>
    <cfRule type="cellIs" dxfId="341" priority="294" operator="equal">
      <formula>"-"</formula>
    </cfRule>
    <cfRule type="cellIs" dxfId="340" priority="295" operator="greaterThan">
      <formula>0</formula>
    </cfRule>
  </conditionalFormatting>
  <conditionalFormatting sqref="E92:E106">
    <cfRule type="cellIs" dxfId="339" priority="291" operator="equal">
      <formula>0</formula>
    </cfRule>
    <cfRule type="cellIs" dxfId="338" priority="292" operator="equal">
      <formula>"ND"</formula>
    </cfRule>
  </conditionalFormatting>
  <conditionalFormatting sqref="E92:E106">
    <cfRule type="cellIs" dxfId="337" priority="288" operator="lessThan">
      <formula>0</formula>
    </cfRule>
    <cfRule type="cellIs" dxfId="336" priority="289" operator="equal">
      <formula>"-"</formula>
    </cfRule>
    <cfRule type="cellIs" dxfId="335" priority="290" operator="greaterThan">
      <formula>0</formula>
    </cfRule>
  </conditionalFormatting>
  <conditionalFormatting sqref="E92:E106">
    <cfRule type="cellIs" dxfId="334" priority="286" operator="equal">
      <formula>0</formula>
    </cfRule>
    <cfRule type="cellIs" dxfId="333" priority="287" operator="equal">
      <formula>"ND"</formula>
    </cfRule>
  </conditionalFormatting>
  <conditionalFormatting sqref="E107:E121">
    <cfRule type="cellIs" dxfId="332" priority="283" operator="lessThan">
      <formula>0</formula>
    </cfRule>
    <cfRule type="cellIs" dxfId="331" priority="284" operator="equal">
      <formula>"-"</formula>
    </cfRule>
    <cfRule type="cellIs" dxfId="330" priority="285" operator="greaterThan">
      <formula>0</formula>
    </cfRule>
  </conditionalFormatting>
  <conditionalFormatting sqref="E107:E121">
    <cfRule type="cellIs" dxfId="329" priority="281" operator="equal">
      <formula>0</formula>
    </cfRule>
    <cfRule type="cellIs" dxfId="328" priority="282" operator="equal">
      <formula>"ND"</formula>
    </cfRule>
  </conditionalFormatting>
  <conditionalFormatting sqref="E107:E121">
    <cfRule type="cellIs" dxfId="327" priority="278" operator="lessThan">
      <formula>0</formula>
    </cfRule>
    <cfRule type="cellIs" dxfId="326" priority="279" operator="equal">
      <formula>"-"</formula>
    </cfRule>
    <cfRule type="cellIs" dxfId="325" priority="280" operator="greaterThan">
      <formula>0</formula>
    </cfRule>
  </conditionalFormatting>
  <conditionalFormatting sqref="E107:E121">
    <cfRule type="cellIs" dxfId="324" priority="276" operator="equal">
      <formula>0</formula>
    </cfRule>
    <cfRule type="cellIs" dxfId="323" priority="277" operator="equal">
      <formula>"ND"</formula>
    </cfRule>
  </conditionalFormatting>
  <conditionalFormatting sqref="E107:E121">
    <cfRule type="cellIs" dxfId="322" priority="273" operator="lessThan">
      <formula>0</formula>
    </cfRule>
    <cfRule type="cellIs" dxfId="321" priority="274" operator="equal">
      <formula>"-"</formula>
    </cfRule>
    <cfRule type="cellIs" dxfId="320" priority="275" operator="greaterThan">
      <formula>0</formula>
    </cfRule>
  </conditionalFormatting>
  <conditionalFormatting sqref="E107:E121">
    <cfRule type="cellIs" dxfId="319" priority="271" operator="equal">
      <formula>0</formula>
    </cfRule>
    <cfRule type="cellIs" dxfId="318" priority="272" operator="equal">
      <formula>"ND"</formula>
    </cfRule>
  </conditionalFormatting>
  <conditionalFormatting sqref="E107:E121">
    <cfRule type="cellIs" dxfId="317" priority="268" operator="lessThan">
      <formula>0</formula>
    </cfRule>
    <cfRule type="cellIs" dxfId="316" priority="269" operator="equal">
      <formula>"-"</formula>
    </cfRule>
    <cfRule type="cellIs" dxfId="315" priority="270" operator="greaterThan">
      <formula>0</formula>
    </cfRule>
  </conditionalFormatting>
  <conditionalFormatting sqref="E107:E121">
    <cfRule type="cellIs" dxfId="314" priority="266" operator="equal">
      <formula>0</formula>
    </cfRule>
    <cfRule type="cellIs" dxfId="313" priority="267" operator="equal">
      <formula>"ND"</formula>
    </cfRule>
  </conditionalFormatting>
  <conditionalFormatting sqref="E107:E121">
    <cfRule type="cellIs" dxfId="312" priority="263" operator="lessThan">
      <formula>0</formula>
    </cfRule>
    <cfRule type="cellIs" dxfId="311" priority="264" operator="equal">
      <formula>"-"</formula>
    </cfRule>
    <cfRule type="cellIs" dxfId="310" priority="265" operator="greaterThan">
      <formula>0</formula>
    </cfRule>
  </conditionalFormatting>
  <conditionalFormatting sqref="E107:E121">
    <cfRule type="cellIs" dxfId="309" priority="261" operator="equal">
      <formula>0</formula>
    </cfRule>
    <cfRule type="cellIs" dxfId="308" priority="262" operator="equal">
      <formula>"ND"</formula>
    </cfRule>
  </conditionalFormatting>
  <conditionalFormatting sqref="E107:E121">
    <cfRule type="cellIs" dxfId="307" priority="258" operator="lessThan">
      <formula>0</formula>
    </cfRule>
    <cfRule type="cellIs" dxfId="306" priority="259" operator="equal">
      <formula>"-"</formula>
    </cfRule>
    <cfRule type="cellIs" dxfId="305" priority="260" operator="greaterThan">
      <formula>0</formula>
    </cfRule>
  </conditionalFormatting>
  <conditionalFormatting sqref="E107:E121">
    <cfRule type="cellIs" dxfId="304" priority="256" operator="equal">
      <formula>0</formula>
    </cfRule>
    <cfRule type="cellIs" dxfId="303" priority="257" operator="equal">
      <formula>"ND"</formula>
    </cfRule>
  </conditionalFormatting>
  <conditionalFormatting sqref="E107:E121">
    <cfRule type="cellIs" dxfId="302" priority="253" operator="lessThan">
      <formula>0</formula>
    </cfRule>
    <cfRule type="cellIs" dxfId="301" priority="254" operator="equal">
      <formula>"-"</formula>
    </cfRule>
    <cfRule type="cellIs" dxfId="300" priority="255" operator="greaterThan">
      <formula>0</formula>
    </cfRule>
  </conditionalFormatting>
  <conditionalFormatting sqref="E107:E121">
    <cfRule type="cellIs" dxfId="299" priority="251" operator="equal">
      <formula>0</formula>
    </cfRule>
    <cfRule type="cellIs" dxfId="298" priority="252" operator="equal">
      <formula>"ND"</formula>
    </cfRule>
  </conditionalFormatting>
  <conditionalFormatting sqref="E107:E121">
    <cfRule type="cellIs" dxfId="297" priority="248" operator="lessThan">
      <formula>0</formula>
    </cfRule>
    <cfRule type="cellIs" dxfId="296" priority="249" operator="equal">
      <formula>"-"</formula>
    </cfRule>
    <cfRule type="cellIs" dxfId="295" priority="250" operator="greaterThan">
      <formula>0</formula>
    </cfRule>
  </conditionalFormatting>
  <conditionalFormatting sqref="E107:E121">
    <cfRule type="cellIs" dxfId="294" priority="246" operator="equal">
      <formula>0</formula>
    </cfRule>
    <cfRule type="cellIs" dxfId="293" priority="247" operator="equal">
      <formula>"ND"</formula>
    </cfRule>
  </conditionalFormatting>
  <conditionalFormatting sqref="E107:E121">
    <cfRule type="cellIs" dxfId="292" priority="243" operator="lessThan">
      <formula>0</formula>
    </cfRule>
    <cfRule type="cellIs" dxfId="291" priority="244" operator="equal">
      <formula>"-"</formula>
    </cfRule>
    <cfRule type="cellIs" dxfId="290" priority="245" operator="greaterThan">
      <formula>0</formula>
    </cfRule>
  </conditionalFormatting>
  <conditionalFormatting sqref="E107:E121">
    <cfRule type="cellIs" dxfId="289" priority="241" operator="equal">
      <formula>0</formula>
    </cfRule>
    <cfRule type="cellIs" dxfId="288" priority="242" operator="equal">
      <formula>"ND"</formula>
    </cfRule>
  </conditionalFormatting>
  <conditionalFormatting sqref="E107:E121">
    <cfRule type="cellIs" dxfId="287" priority="238" operator="lessThan">
      <formula>0</formula>
    </cfRule>
    <cfRule type="cellIs" dxfId="286" priority="239" operator="equal">
      <formula>"-"</formula>
    </cfRule>
    <cfRule type="cellIs" dxfId="285" priority="240" operator="greaterThan">
      <formula>0</formula>
    </cfRule>
  </conditionalFormatting>
  <conditionalFormatting sqref="E107:E121">
    <cfRule type="cellIs" dxfId="284" priority="236" operator="equal">
      <formula>0</formula>
    </cfRule>
    <cfRule type="cellIs" dxfId="283" priority="237" operator="equal">
      <formula>"ND"</formula>
    </cfRule>
  </conditionalFormatting>
  <conditionalFormatting sqref="E107:E121">
    <cfRule type="cellIs" dxfId="282" priority="233" operator="lessThan">
      <formula>0</formula>
    </cfRule>
    <cfRule type="cellIs" dxfId="281" priority="234" operator="equal">
      <formula>"-"</formula>
    </cfRule>
    <cfRule type="cellIs" dxfId="280" priority="235" operator="greaterThan">
      <formula>0</formula>
    </cfRule>
  </conditionalFormatting>
  <conditionalFormatting sqref="E107:E121">
    <cfRule type="cellIs" dxfId="279" priority="231" operator="equal">
      <formula>0</formula>
    </cfRule>
    <cfRule type="cellIs" dxfId="278" priority="232" operator="equal">
      <formula>"ND"</formula>
    </cfRule>
  </conditionalFormatting>
  <conditionalFormatting sqref="E107:E121">
    <cfRule type="cellIs" dxfId="277" priority="228" operator="lessThan">
      <formula>0</formula>
    </cfRule>
    <cfRule type="cellIs" dxfId="276" priority="229" operator="equal">
      <formula>"-"</formula>
    </cfRule>
    <cfRule type="cellIs" dxfId="275" priority="230" operator="greaterThan">
      <formula>0</formula>
    </cfRule>
  </conditionalFormatting>
  <conditionalFormatting sqref="E107:E121">
    <cfRule type="cellIs" dxfId="274" priority="226" operator="equal">
      <formula>0</formula>
    </cfRule>
    <cfRule type="cellIs" dxfId="273" priority="227" operator="equal">
      <formula>"ND"</formula>
    </cfRule>
  </conditionalFormatting>
  <conditionalFormatting sqref="E107:E121">
    <cfRule type="cellIs" dxfId="272" priority="223" operator="lessThan">
      <formula>0</formula>
    </cfRule>
    <cfRule type="cellIs" dxfId="271" priority="224" operator="equal">
      <formula>"-"</formula>
    </cfRule>
    <cfRule type="cellIs" dxfId="270" priority="225" operator="greaterThan">
      <formula>0</formula>
    </cfRule>
  </conditionalFormatting>
  <conditionalFormatting sqref="E107:E121">
    <cfRule type="cellIs" dxfId="269" priority="221" operator="equal">
      <formula>0</formula>
    </cfRule>
    <cfRule type="cellIs" dxfId="268" priority="222" operator="equal">
      <formula>"ND"</formula>
    </cfRule>
  </conditionalFormatting>
  <conditionalFormatting sqref="E107:E121">
    <cfRule type="cellIs" dxfId="267" priority="218" operator="lessThan">
      <formula>0</formula>
    </cfRule>
    <cfRule type="cellIs" dxfId="266" priority="219" operator="equal">
      <formula>"-"</formula>
    </cfRule>
    <cfRule type="cellIs" dxfId="265" priority="220" operator="greaterThan">
      <formula>0</formula>
    </cfRule>
  </conditionalFormatting>
  <conditionalFormatting sqref="E107:E121">
    <cfRule type="cellIs" dxfId="264" priority="216" operator="equal">
      <formula>0</formula>
    </cfRule>
    <cfRule type="cellIs" dxfId="263" priority="217" operator="equal">
      <formula>"ND"</formula>
    </cfRule>
  </conditionalFormatting>
  <conditionalFormatting sqref="E107:E121">
    <cfRule type="cellIs" dxfId="262" priority="213" operator="lessThan">
      <formula>0</formula>
    </cfRule>
    <cfRule type="cellIs" dxfId="261" priority="214" operator="equal">
      <formula>"-"</formula>
    </cfRule>
    <cfRule type="cellIs" dxfId="260" priority="215" operator="greaterThan">
      <formula>0</formula>
    </cfRule>
  </conditionalFormatting>
  <conditionalFormatting sqref="E107:E121">
    <cfRule type="cellIs" dxfId="259" priority="211" operator="equal">
      <formula>0</formula>
    </cfRule>
    <cfRule type="cellIs" dxfId="258" priority="212" operator="equal">
      <formula>"ND"</formula>
    </cfRule>
  </conditionalFormatting>
  <conditionalFormatting sqref="E107:E121">
    <cfRule type="cellIs" dxfId="257" priority="208" operator="lessThan">
      <formula>0</formula>
    </cfRule>
    <cfRule type="cellIs" dxfId="256" priority="209" operator="equal">
      <formula>"-"</formula>
    </cfRule>
    <cfRule type="cellIs" dxfId="255" priority="210" operator="greaterThan">
      <formula>0</formula>
    </cfRule>
  </conditionalFormatting>
  <conditionalFormatting sqref="E107:E121">
    <cfRule type="cellIs" dxfId="254" priority="206" operator="equal">
      <formula>0</formula>
    </cfRule>
    <cfRule type="cellIs" dxfId="253" priority="207" operator="equal">
      <formula>"ND"</formula>
    </cfRule>
  </conditionalFormatting>
  <conditionalFormatting sqref="E107:E121">
    <cfRule type="cellIs" dxfId="252" priority="203" operator="lessThan">
      <formula>0</formula>
    </cfRule>
    <cfRule type="cellIs" dxfId="251" priority="204" operator="equal">
      <formula>"-"</formula>
    </cfRule>
    <cfRule type="cellIs" dxfId="250" priority="205" operator="greaterThan">
      <formula>0</formula>
    </cfRule>
  </conditionalFormatting>
  <conditionalFormatting sqref="E107:E121">
    <cfRule type="cellIs" dxfId="249" priority="201" operator="equal">
      <formula>0</formula>
    </cfRule>
    <cfRule type="cellIs" dxfId="248" priority="202" operator="equal">
      <formula>"ND"</formula>
    </cfRule>
  </conditionalFormatting>
  <conditionalFormatting sqref="E107:E121">
    <cfRule type="cellIs" dxfId="247" priority="198" operator="lessThan">
      <formula>0</formula>
    </cfRule>
    <cfRule type="cellIs" dxfId="246" priority="199" operator="equal">
      <formula>"-"</formula>
    </cfRule>
    <cfRule type="cellIs" dxfId="245" priority="200" operator="greaterThan">
      <formula>0</formula>
    </cfRule>
  </conditionalFormatting>
  <conditionalFormatting sqref="E107:E121">
    <cfRule type="cellIs" dxfId="244" priority="196" operator="equal">
      <formula>0</formula>
    </cfRule>
    <cfRule type="cellIs" dxfId="243" priority="197" operator="equal">
      <formula>"ND"</formula>
    </cfRule>
  </conditionalFormatting>
  <conditionalFormatting sqref="E122:E136">
    <cfRule type="cellIs" dxfId="242" priority="193" operator="lessThan">
      <formula>0</formula>
    </cfRule>
    <cfRule type="cellIs" dxfId="241" priority="194" operator="equal">
      <formula>"-"</formula>
    </cfRule>
    <cfRule type="cellIs" dxfId="240" priority="195" operator="greaterThan">
      <formula>0</formula>
    </cfRule>
  </conditionalFormatting>
  <conditionalFormatting sqref="E122:E136">
    <cfRule type="cellIs" dxfId="239" priority="191" operator="equal">
      <formula>0</formula>
    </cfRule>
    <cfRule type="cellIs" dxfId="238" priority="192" operator="equal">
      <formula>"ND"</formula>
    </cfRule>
  </conditionalFormatting>
  <conditionalFormatting sqref="E122:E136">
    <cfRule type="cellIs" dxfId="237" priority="188" operator="lessThan">
      <formula>0</formula>
    </cfRule>
    <cfRule type="cellIs" dxfId="236" priority="189" operator="equal">
      <formula>"-"</formula>
    </cfRule>
    <cfRule type="cellIs" dxfId="235" priority="190" operator="greaterThan">
      <formula>0</formula>
    </cfRule>
  </conditionalFormatting>
  <conditionalFormatting sqref="E122:E136">
    <cfRule type="cellIs" dxfId="234" priority="186" operator="equal">
      <formula>0</formula>
    </cfRule>
    <cfRule type="cellIs" dxfId="233" priority="187" operator="equal">
      <formula>"ND"</formula>
    </cfRule>
  </conditionalFormatting>
  <conditionalFormatting sqref="E122:E136">
    <cfRule type="cellIs" dxfId="232" priority="183" operator="lessThan">
      <formula>0</formula>
    </cfRule>
    <cfRule type="cellIs" dxfId="231" priority="184" operator="equal">
      <formula>"-"</formula>
    </cfRule>
    <cfRule type="cellIs" dxfId="230" priority="185" operator="greaterThan">
      <formula>0</formula>
    </cfRule>
  </conditionalFormatting>
  <conditionalFormatting sqref="E122:E136">
    <cfRule type="cellIs" dxfId="229" priority="181" operator="equal">
      <formula>0</formula>
    </cfRule>
    <cfRule type="cellIs" dxfId="228" priority="182" operator="equal">
      <formula>"ND"</formula>
    </cfRule>
  </conditionalFormatting>
  <conditionalFormatting sqref="E122:E136">
    <cfRule type="cellIs" dxfId="227" priority="178" operator="lessThan">
      <formula>0</formula>
    </cfRule>
    <cfRule type="cellIs" dxfId="226" priority="179" operator="equal">
      <formula>"-"</formula>
    </cfRule>
    <cfRule type="cellIs" dxfId="225" priority="180" operator="greaterThan">
      <formula>0</formula>
    </cfRule>
  </conditionalFormatting>
  <conditionalFormatting sqref="E122:E136">
    <cfRule type="cellIs" dxfId="224" priority="176" operator="equal">
      <formula>0</formula>
    </cfRule>
    <cfRule type="cellIs" dxfId="223" priority="177" operator="equal">
      <formula>"ND"</formula>
    </cfRule>
  </conditionalFormatting>
  <conditionalFormatting sqref="E122:E136">
    <cfRule type="cellIs" dxfId="222" priority="173" operator="lessThan">
      <formula>0</formula>
    </cfRule>
    <cfRule type="cellIs" dxfId="221" priority="174" operator="equal">
      <formula>"-"</formula>
    </cfRule>
    <cfRule type="cellIs" dxfId="220" priority="175" operator="greaterThan">
      <formula>0</formula>
    </cfRule>
  </conditionalFormatting>
  <conditionalFormatting sqref="E122:E136">
    <cfRule type="cellIs" dxfId="219" priority="171" operator="equal">
      <formula>0</formula>
    </cfRule>
    <cfRule type="cellIs" dxfId="218" priority="172" operator="equal">
      <formula>"ND"</formula>
    </cfRule>
  </conditionalFormatting>
  <conditionalFormatting sqref="E122:E136">
    <cfRule type="cellIs" dxfId="217" priority="168" operator="lessThan">
      <formula>0</formula>
    </cfRule>
    <cfRule type="cellIs" dxfId="216" priority="169" operator="equal">
      <formula>"-"</formula>
    </cfRule>
    <cfRule type="cellIs" dxfId="215" priority="170" operator="greaterThan">
      <formula>0</formula>
    </cfRule>
  </conditionalFormatting>
  <conditionalFormatting sqref="E122:E136">
    <cfRule type="cellIs" dxfId="214" priority="166" operator="equal">
      <formula>0</formula>
    </cfRule>
    <cfRule type="cellIs" dxfId="213" priority="167" operator="equal">
      <formula>"ND"</formula>
    </cfRule>
  </conditionalFormatting>
  <conditionalFormatting sqref="E122:E136">
    <cfRule type="cellIs" dxfId="212" priority="163" operator="lessThan">
      <formula>0</formula>
    </cfRule>
    <cfRule type="cellIs" dxfId="211" priority="164" operator="equal">
      <formula>"-"</formula>
    </cfRule>
    <cfRule type="cellIs" dxfId="210" priority="165" operator="greaterThan">
      <formula>0</formula>
    </cfRule>
  </conditionalFormatting>
  <conditionalFormatting sqref="E122:E136">
    <cfRule type="cellIs" dxfId="209" priority="161" operator="equal">
      <formula>0</formula>
    </cfRule>
    <cfRule type="cellIs" dxfId="208" priority="162" operator="equal">
      <formula>"ND"</formula>
    </cfRule>
  </conditionalFormatting>
  <conditionalFormatting sqref="E122:E136">
    <cfRule type="cellIs" dxfId="207" priority="158" operator="lessThan">
      <formula>0</formula>
    </cfRule>
    <cfRule type="cellIs" dxfId="206" priority="159" operator="equal">
      <formula>"-"</formula>
    </cfRule>
    <cfRule type="cellIs" dxfId="205" priority="160" operator="greaterThan">
      <formula>0</formula>
    </cfRule>
  </conditionalFormatting>
  <conditionalFormatting sqref="E122:E136">
    <cfRule type="cellIs" dxfId="204" priority="156" operator="equal">
      <formula>0</formula>
    </cfRule>
    <cfRule type="cellIs" dxfId="203" priority="157" operator="equal">
      <formula>"ND"</formula>
    </cfRule>
  </conditionalFormatting>
  <conditionalFormatting sqref="E122:E136">
    <cfRule type="cellIs" dxfId="202" priority="153" operator="lessThan">
      <formula>0</formula>
    </cfRule>
    <cfRule type="cellIs" dxfId="201" priority="154" operator="equal">
      <formula>"-"</formula>
    </cfRule>
    <cfRule type="cellIs" dxfId="200" priority="155" operator="greaterThan">
      <formula>0</formula>
    </cfRule>
  </conditionalFormatting>
  <conditionalFormatting sqref="E122:E136">
    <cfRule type="cellIs" dxfId="199" priority="151" operator="equal">
      <formula>0</formula>
    </cfRule>
    <cfRule type="cellIs" dxfId="198" priority="152" operator="equal">
      <formula>"ND"</formula>
    </cfRule>
  </conditionalFormatting>
  <conditionalFormatting sqref="E122:E136">
    <cfRule type="cellIs" dxfId="197" priority="148" operator="lessThan">
      <formula>0</formula>
    </cfRule>
    <cfRule type="cellIs" dxfId="196" priority="149" operator="equal">
      <formula>"-"</formula>
    </cfRule>
    <cfRule type="cellIs" dxfId="195" priority="150" operator="greaterThan">
      <formula>0</formula>
    </cfRule>
  </conditionalFormatting>
  <conditionalFormatting sqref="E122:E136">
    <cfRule type="cellIs" dxfId="194" priority="146" operator="equal">
      <formula>0</formula>
    </cfRule>
    <cfRule type="cellIs" dxfId="193" priority="147" operator="equal">
      <formula>"ND"</formula>
    </cfRule>
  </conditionalFormatting>
  <conditionalFormatting sqref="E122:E136">
    <cfRule type="cellIs" dxfId="192" priority="143" operator="lessThan">
      <formula>0</formula>
    </cfRule>
    <cfRule type="cellIs" dxfId="191" priority="144" operator="equal">
      <formula>"-"</formula>
    </cfRule>
    <cfRule type="cellIs" dxfId="190" priority="145" operator="greaterThan">
      <formula>0</formula>
    </cfRule>
  </conditionalFormatting>
  <conditionalFormatting sqref="E122:E136">
    <cfRule type="cellIs" dxfId="189" priority="141" operator="equal">
      <formula>0</formula>
    </cfRule>
    <cfRule type="cellIs" dxfId="188" priority="142" operator="equal">
      <formula>"ND"</formula>
    </cfRule>
  </conditionalFormatting>
  <conditionalFormatting sqref="E122:E136">
    <cfRule type="cellIs" dxfId="187" priority="138" operator="lessThan">
      <formula>0</formula>
    </cfRule>
    <cfRule type="cellIs" dxfId="186" priority="139" operator="equal">
      <formula>"-"</formula>
    </cfRule>
    <cfRule type="cellIs" dxfId="185" priority="140" operator="greaterThan">
      <formula>0</formula>
    </cfRule>
  </conditionalFormatting>
  <conditionalFormatting sqref="E122:E136">
    <cfRule type="cellIs" dxfId="184" priority="136" operator="equal">
      <formula>0</formula>
    </cfRule>
    <cfRule type="cellIs" dxfId="183" priority="137" operator="equal">
      <formula>"ND"</formula>
    </cfRule>
  </conditionalFormatting>
  <conditionalFormatting sqref="E122:E136">
    <cfRule type="cellIs" dxfId="182" priority="133" operator="lessThan">
      <formula>0</formula>
    </cfRule>
    <cfRule type="cellIs" dxfId="181" priority="134" operator="equal">
      <formula>"-"</formula>
    </cfRule>
    <cfRule type="cellIs" dxfId="180" priority="135" operator="greaterThan">
      <formula>0</formula>
    </cfRule>
  </conditionalFormatting>
  <conditionalFormatting sqref="E122:E136">
    <cfRule type="cellIs" dxfId="179" priority="131" operator="equal">
      <formula>0</formula>
    </cfRule>
    <cfRule type="cellIs" dxfId="178" priority="132" operator="equal">
      <formula>"ND"</formula>
    </cfRule>
  </conditionalFormatting>
  <conditionalFormatting sqref="E122:E136">
    <cfRule type="cellIs" dxfId="177" priority="128" operator="lessThan">
      <formula>0</formula>
    </cfRule>
    <cfRule type="cellIs" dxfId="176" priority="129" operator="equal">
      <formula>"-"</formula>
    </cfRule>
    <cfRule type="cellIs" dxfId="175" priority="130" operator="greaterThan">
      <formula>0</formula>
    </cfRule>
  </conditionalFormatting>
  <conditionalFormatting sqref="E122:E136">
    <cfRule type="cellIs" dxfId="174" priority="126" operator="equal">
      <formula>0</formula>
    </cfRule>
    <cfRule type="cellIs" dxfId="173" priority="127" operator="equal">
      <formula>"ND"</formula>
    </cfRule>
  </conditionalFormatting>
  <conditionalFormatting sqref="E122:E136">
    <cfRule type="cellIs" dxfId="172" priority="123" operator="lessThan">
      <formula>0</formula>
    </cfRule>
    <cfRule type="cellIs" dxfId="171" priority="124" operator="equal">
      <formula>"-"</formula>
    </cfRule>
    <cfRule type="cellIs" dxfId="170" priority="125" operator="greaterThan">
      <formula>0</formula>
    </cfRule>
  </conditionalFormatting>
  <conditionalFormatting sqref="E122:E136">
    <cfRule type="cellIs" dxfId="169" priority="121" operator="equal">
      <formula>0</formula>
    </cfRule>
    <cfRule type="cellIs" dxfId="168" priority="122" operator="equal">
      <formula>"ND"</formula>
    </cfRule>
  </conditionalFormatting>
  <conditionalFormatting sqref="E122:E136">
    <cfRule type="cellIs" dxfId="167" priority="118" operator="lessThan">
      <formula>0</formula>
    </cfRule>
    <cfRule type="cellIs" dxfId="166" priority="119" operator="equal">
      <formula>"-"</formula>
    </cfRule>
    <cfRule type="cellIs" dxfId="165" priority="120" operator="greaterThan">
      <formula>0</formula>
    </cfRule>
  </conditionalFormatting>
  <conditionalFormatting sqref="E122:E136">
    <cfRule type="cellIs" dxfId="164" priority="116" operator="equal">
      <formula>0</formula>
    </cfRule>
    <cfRule type="cellIs" dxfId="163" priority="117" operator="equal">
      <formula>"ND"</formula>
    </cfRule>
  </conditionalFormatting>
  <conditionalFormatting sqref="E122:E136">
    <cfRule type="cellIs" dxfId="162" priority="113" operator="lessThan">
      <formula>0</formula>
    </cfRule>
    <cfRule type="cellIs" dxfId="161" priority="114" operator="equal">
      <formula>"-"</formula>
    </cfRule>
    <cfRule type="cellIs" dxfId="160" priority="115" operator="greaterThan">
      <formula>0</formula>
    </cfRule>
  </conditionalFormatting>
  <conditionalFormatting sqref="E122:E136">
    <cfRule type="cellIs" dxfId="159" priority="111" operator="equal">
      <formula>0</formula>
    </cfRule>
    <cfRule type="cellIs" dxfId="158" priority="112" operator="equal">
      <formula>"ND"</formula>
    </cfRule>
  </conditionalFormatting>
  <conditionalFormatting sqref="E122:E136">
    <cfRule type="cellIs" dxfId="157" priority="108" operator="lessThan">
      <formula>0</formula>
    </cfRule>
    <cfRule type="cellIs" dxfId="156" priority="109" operator="equal">
      <formula>"-"</formula>
    </cfRule>
    <cfRule type="cellIs" dxfId="155" priority="110" operator="greaterThan">
      <formula>0</formula>
    </cfRule>
  </conditionalFormatting>
  <conditionalFormatting sqref="E122:E136">
    <cfRule type="cellIs" dxfId="154" priority="106" operator="equal">
      <formula>0</formula>
    </cfRule>
    <cfRule type="cellIs" dxfId="153" priority="107" operator="equal">
      <formula>"ND"</formula>
    </cfRule>
  </conditionalFormatting>
  <conditionalFormatting sqref="E122:E136">
    <cfRule type="cellIs" dxfId="152" priority="103" operator="lessThan">
      <formula>0</formula>
    </cfRule>
    <cfRule type="cellIs" dxfId="151" priority="104" operator="equal">
      <formula>"-"</formula>
    </cfRule>
    <cfRule type="cellIs" dxfId="150" priority="105" operator="greaterThan">
      <formula>0</formula>
    </cfRule>
  </conditionalFormatting>
  <conditionalFormatting sqref="E122:E136">
    <cfRule type="cellIs" dxfId="149" priority="101" operator="equal">
      <formula>0</formula>
    </cfRule>
    <cfRule type="cellIs" dxfId="148" priority="102" operator="equal">
      <formula>"ND"</formula>
    </cfRule>
  </conditionalFormatting>
  <conditionalFormatting sqref="E137:E151">
    <cfRule type="cellIs" dxfId="115" priority="98" operator="lessThan">
      <formula>0</formula>
    </cfRule>
    <cfRule type="cellIs" dxfId="114" priority="99" operator="equal">
      <formula>"-"</formula>
    </cfRule>
    <cfRule type="cellIs" dxfId="113" priority="100" operator="greaterThan">
      <formula>0</formula>
    </cfRule>
  </conditionalFormatting>
  <conditionalFormatting sqref="E137:E151">
    <cfRule type="cellIs" dxfId="112" priority="96" operator="equal">
      <formula>0</formula>
    </cfRule>
    <cfRule type="cellIs" dxfId="111" priority="97" operator="equal">
      <formula>"ND"</formula>
    </cfRule>
  </conditionalFormatting>
  <conditionalFormatting sqref="E137:E151">
    <cfRule type="cellIs" dxfId="110" priority="93" operator="lessThan">
      <formula>0</formula>
    </cfRule>
    <cfRule type="cellIs" dxfId="109" priority="94" operator="equal">
      <formula>"-"</formula>
    </cfRule>
    <cfRule type="cellIs" dxfId="108" priority="95" operator="greaterThan">
      <formula>0</formula>
    </cfRule>
  </conditionalFormatting>
  <conditionalFormatting sqref="E137:E151">
    <cfRule type="cellIs" dxfId="107" priority="91" operator="equal">
      <formula>0</formula>
    </cfRule>
    <cfRule type="cellIs" dxfId="106" priority="92" operator="equal">
      <formula>"ND"</formula>
    </cfRule>
  </conditionalFormatting>
  <conditionalFormatting sqref="E137:E151">
    <cfRule type="cellIs" dxfId="105" priority="88" operator="lessThan">
      <formula>0</formula>
    </cfRule>
    <cfRule type="cellIs" dxfId="104" priority="89" operator="equal">
      <formula>"-"</formula>
    </cfRule>
    <cfRule type="cellIs" dxfId="103" priority="90" operator="greaterThan">
      <formula>0</formula>
    </cfRule>
  </conditionalFormatting>
  <conditionalFormatting sqref="E137:E151">
    <cfRule type="cellIs" dxfId="102" priority="86" operator="equal">
      <formula>0</formula>
    </cfRule>
    <cfRule type="cellIs" dxfId="101" priority="87" operator="equal">
      <formula>"ND"</formula>
    </cfRule>
  </conditionalFormatting>
  <conditionalFormatting sqref="E137:E151">
    <cfRule type="cellIs" dxfId="100" priority="83" operator="lessThan">
      <formula>0</formula>
    </cfRule>
    <cfRule type="cellIs" dxfId="99" priority="84" operator="equal">
      <formula>"-"</formula>
    </cfRule>
    <cfRule type="cellIs" dxfId="98" priority="85" operator="greaterThan">
      <formula>0</formula>
    </cfRule>
  </conditionalFormatting>
  <conditionalFormatting sqref="E137:E151">
    <cfRule type="cellIs" dxfId="97" priority="81" operator="equal">
      <formula>0</formula>
    </cfRule>
    <cfRule type="cellIs" dxfId="96" priority="82" operator="equal">
      <formula>"ND"</formula>
    </cfRule>
  </conditionalFormatting>
  <conditionalFormatting sqref="E137:E151">
    <cfRule type="cellIs" dxfId="95" priority="78" operator="lessThan">
      <formula>0</formula>
    </cfRule>
    <cfRule type="cellIs" dxfId="94" priority="79" operator="equal">
      <formula>"-"</formula>
    </cfRule>
    <cfRule type="cellIs" dxfId="93" priority="80" operator="greaterThan">
      <formula>0</formula>
    </cfRule>
  </conditionalFormatting>
  <conditionalFormatting sqref="E137:E151">
    <cfRule type="cellIs" dxfId="92" priority="76" operator="equal">
      <formula>0</formula>
    </cfRule>
    <cfRule type="cellIs" dxfId="91" priority="77" operator="equal">
      <formula>"ND"</formula>
    </cfRule>
  </conditionalFormatting>
  <conditionalFormatting sqref="E137:E151">
    <cfRule type="cellIs" dxfId="90" priority="73" operator="lessThan">
      <formula>0</formula>
    </cfRule>
    <cfRule type="cellIs" dxfId="89" priority="74" operator="equal">
      <formula>"-"</formula>
    </cfRule>
    <cfRule type="cellIs" dxfId="88" priority="75" operator="greaterThan">
      <formula>0</formula>
    </cfRule>
  </conditionalFormatting>
  <conditionalFormatting sqref="E137:E151">
    <cfRule type="cellIs" dxfId="87" priority="71" operator="equal">
      <formula>0</formula>
    </cfRule>
    <cfRule type="cellIs" dxfId="86" priority="72" operator="equal">
      <formula>"ND"</formula>
    </cfRule>
  </conditionalFormatting>
  <conditionalFormatting sqref="E137:E151">
    <cfRule type="cellIs" dxfId="85" priority="68" operator="lessThan">
      <formula>0</formula>
    </cfRule>
    <cfRule type="cellIs" dxfId="84" priority="69" operator="equal">
      <formula>"-"</formula>
    </cfRule>
    <cfRule type="cellIs" dxfId="83" priority="70" operator="greaterThan">
      <formula>0</formula>
    </cfRule>
  </conditionalFormatting>
  <conditionalFormatting sqref="E137:E151">
    <cfRule type="cellIs" dxfId="82" priority="66" operator="equal">
      <formula>0</formula>
    </cfRule>
    <cfRule type="cellIs" dxfId="81" priority="67" operator="equal">
      <formula>"ND"</formula>
    </cfRule>
  </conditionalFormatting>
  <conditionalFormatting sqref="E137:E151">
    <cfRule type="cellIs" dxfId="80" priority="63" operator="lessThan">
      <formula>0</formula>
    </cfRule>
    <cfRule type="cellIs" dxfId="79" priority="64" operator="equal">
      <formula>"-"</formula>
    </cfRule>
    <cfRule type="cellIs" dxfId="78" priority="65" operator="greaterThan">
      <formula>0</formula>
    </cfRule>
  </conditionalFormatting>
  <conditionalFormatting sqref="E137:E151">
    <cfRule type="cellIs" dxfId="77" priority="61" operator="equal">
      <formula>0</formula>
    </cfRule>
    <cfRule type="cellIs" dxfId="76" priority="62" operator="equal">
      <formula>"ND"</formula>
    </cfRule>
  </conditionalFormatting>
  <conditionalFormatting sqref="E137:E151">
    <cfRule type="cellIs" dxfId="75" priority="58" operator="lessThan">
      <formula>0</formula>
    </cfRule>
    <cfRule type="cellIs" dxfId="74" priority="59" operator="equal">
      <formula>"-"</formula>
    </cfRule>
    <cfRule type="cellIs" dxfId="73" priority="60" operator="greaterThan">
      <formula>0</formula>
    </cfRule>
  </conditionalFormatting>
  <conditionalFormatting sqref="E137:E151">
    <cfRule type="cellIs" dxfId="72" priority="56" operator="equal">
      <formula>0</formula>
    </cfRule>
    <cfRule type="cellIs" dxfId="71" priority="57" operator="equal">
      <formula>"ND"</formula>
    </cfRule>
  </conditionalFormatting>
  <conditionalFormatting sqref="E137:E151">
    <cfRule type="cellIs" dxfId="70" priority="53" operator="lessThan">
      <formula>0</formula>
    </cfRule>
    <cfRule type="cellIs" dxfId="69" priority="54" operator="equal">
      <formula>"-"</formula>
    </cfRule>
    <cfRule type="cellIs" dxfId="68" priority="55" operator="greaterThan">
      <formula>0</formula>
    </cfRule>
  </conditionalFormatting>
  <conditionalFormatting sqref="E137:E151">
    <cfRule type="cellIs" dxfId="67" priority="51" operator="equal">
      <formula>0</formula>
    </cfRule>
    <cfRule type="cellIs" dxfId="66" priority="52" operator="equal">
      <formula>"ND"</formula>
    </cfRule>
  </conditionalFormatting>
  <conditionalFormatting sqref="E137:E151">
    <cfRule type="cellIs" dxfId="65" priority="48" operator="lessThan">
      <formula>0</formula>
    </cfRule>
    <cfRule type="cellIs" dxfId="64" priority="49" operator="equal">
      <formula>"-"</formula>
    </cfRule>
    <cfRule type="cellIs" dxfId="63" priority="50" operator="greaterThan">
      <formula>0</formula>
    </cfRule>
  </conditionalFormatting>
  <conditionalFormatting sqref="E137:E151">
    <cfRule type="cellIs" dxfId="62" priority="46" operator="equal">
      <formula>0</formula>
    </cfRule>
    <cfRule type="cellIs" dxfId="61" priority="47" operator="equal">
      <formula>"ND"</formula>
    </cfRule>
  </conditionalFormatting>
  <conditionalFormatting sqref="E137:E151">
    <cfRule type="cellIs" dxfId="60" priority="43" operator="lessThan">
      <formula>0</formula>
    </cfRule>
    <cfRule type="cellIs" dxfId="59" priority="44" operator="equal">
      <formula>"-"</formula>
    </cfRule>
    <cfRule type="cellIs" dxfId="58" priority="45" operator="greaterThan">
      <formula>0</formula>
    </cfRule>
  </conditionalFormatting>
  <conditionalFormatting sqref="E137:E151">
    <cfRule type="cellIs" dxfId="57" priority="41" operator="equal">
      <formula>0</formula>
    </cfRule>
    <cfRule type="cellIs" dxfId="56" priority="42" operator="equal">
      <formula>"ND"</formula>
    </cfRule>
  </conditionalFormatting>
  <conditionalFormatting sqref="E137:E151">
    <cfRule type="cellIs" dxfId="55" priority="38" operator="lessThan">
      <formula>0</formula>
    </cfRule>
    <cfRule type="cellIs" dxfId="54" priority="39" operator="equal">
      <formula>"-"</formula>
    </cfRule>
    <cfRule type="cellIs" dxfId="53" priority="40" operator="greaterThan">
      <formula>0</formula>
    </cfRule>
  </conditionalFormatting>
  <conditionalFormatting sqref="E137:E151">
    <cfRule type="cellIs" dxfId="52" priority="36" operator="equal">
      <formula>0</formula>
    </cfRule>
    <cfRule type="cellIs" dxfId="51" priority="37" operator="equal">
      <formula>"ND"</formula>
    </cfRule>
  </conditionalFormatting>
  <conditionalFormatting sqref="E137:E151">
    <cfRule type="cellIs" dxfId="50" priority="33" operator="lessThan">
      <formula>0</formula>
    </cfRule>
    <cfRule type="cellIs" dxfId="49" priority="34" operator="equal">
      <formula>"-"</formula>
    </cfRule>
    <cfRule type="cellIs" dxfId="48" priority="35" operator="greaterThan">
      <formula>0</formula>
    </cfRule>
  </conditionalFormatting>
  <conditionalFormatting sqref="E137:E151">
    <cfRule type="cellIs" dxfId="47" priority="31" operator="equal">
      <formula>0</formula>
    </cfRule>
    <cfRule type="cellIs" dxfId="46" priority="32" operator="equal">
      <formula>"ND"</formula>
    </cfRule>
  </conditionalFormatting>
  <conditionalFormatting sqref="E137:E151">
    <cfRule type="cellIs" dxfId="45" priority="28" operator="lessThan">
      <formula>0</formula>
    </cfRule>
    <cfRule type="cellIs" dxfId="44" priority="29" operator="equal">
      <formula>"-"</formula>
    </cfRule>
    <cfRule type="cellIs" dxfId="43" priority="30" operator="greaterThan">
      <formula>0</formula>
    </cfRule>
  </conditionalFormatting>
  <conditionalFormatting sqref="E137:E151">
    <cfRule type="cellIs" dxfId="42" priority="26" operator="equal">
      <formula>0</formula>
    </cfRule>
    <cfRule type="cellIs" dxfId="41" priority="27" operator="equal">
      <formula>"ND"</formula>
    </cfRule>
  </conditionalFormatting>
  <conditionalFormatting sqref="E137:E151">
    <cfRule type="cellIs" dxfId="40" priority="23" operator="lessThan">
      <formula>0</formula>
    </cfRule>
    <cfRule type="cellIs" dxfId="39" priority="24" operator="equal">
      <formula>"-"</formula>
    </cfRule>
    <cfRule type="cellIs" dxfId="38" priority="25" operator="greaterThan">
      <formula>0</formula>
    </cfRule>
  </conditionalFormatting>
  <conditionalFormatting sqref="E137:E151">
    <cfRule type="cellIs" dxfId="37" priority="21" operator="equal">
      <formula>0</formula>
    </cfRule>
    <cfRule type="cellIs" dxfId="36" priority="22" operator="equal">
      <formula>"ND"</formula>
    </cfRule>
  </conditionalFormatting>
  <conditionalFormatting sqref="E137:E151">
    <cfRule type="cellIs" dxfId="35" priority="18" operator="lessThan">
      <formula>0</formula>
    </cfRule>
    <cfRule type="cellIs" dxfId="34" priority="19" operator="equal">
      <formula>"-"</formula>
    </cfRule>
    <cfRule type="cellIs" dxfId="33" priority="20" operator="greaterThan">
      <formula>0</formula>
    </cfRule>
  </conditionalFormatting>
  <conditionalFormatting sqref="E137:E151">
    <cfRule type="cellIs" dxfId="32" priority="16" operator="equal">
      <formula>0</formula>
    </cfRule>
    <cfRule type="cellIs" dxfId="31" priority="17" operator="equal">
      <formula>"ND"</formula>
    </cfRule>
  </conditionalFormatting>
  <conditionalFormatting sqref="E137:E151">
    <cfRule type="cellIs" dxfId="30" priority="13" operator="lessThan">
      <formula>0</formula>
    </cfRule>
    <cfRule type="cellIs" dxfId="29" priority="14" operator="equal">
      <formula>"-"</formula>
    </cfRule>
    <cfRule type="cellIs" dxfId="28" priority="15" operator="greaterThan">
      <formula>0</formula>
    </cfRule>
  </conditionalFormatting>
  <conditionalFormatting sqref="E137:E151">
    <cfRule type="cellIs" dxfId="27" priority="11" operator="equal">
      <formula>0</formula>
    </cfRule>
    <cfRule type="cellIs" dxfId="26" priority="12" operator="equal">
      <formula>"ND"</formula>
    </cfRule>
  </conditionalFormatting>
  <conditionalFormatting sqref="E137:E151">
    <cfRule type="cellIs" dxfId="25" priority="8" operator="lessThan">
      <formula>0</formula>
    </cfRule>
    <cfRule type="cellIs" dxfId="24" priority="9" operator="equal">
      <formula>"-"</formula>
    </cfRule>
    <cfRule type="cellIs" dxfId="23" priority="10" operator="greaterThan">
      <formula>0</formula>
    </cfRule>
  </conditionalFormatting>
  <conditionalFormatting sqref="E137:E151">
    <cfRule type="cellIs" dxfId="22" priority="6" operator="equal">
      <formula>0</formula>
    </cfRule>
    <cfRule type="cellIs" dxfId="21" priority="7" operator="equal">
      <formula>"ND"</formula>
    </cfRule>
  </conditionalFormatting>
  <conditionalFormatting sqref="E137:E151">
    <cfRule type="cellIs" dxfId="20" priority="3" operator="lessThan">
      <formula>0</formula>
    </cfRule>
    <cfRule type="cellIs" dxfId="19" priority="4" operator="equal">
      <formula>"-"</formula>
    </cfRule>
    <cfRule type="cellIs" dxfId="18" priority="5" operator="greaterThan">
      <formula>0</formula>
    </cfRule>
  </conditionalFormatting>
  <conditionalFormatting sqref="E137:E151">
    <cfRule type="cellIs" dxfId="17" priority="1" operator="equal">
      <formula>0</formula>
    </cfRule>
    <cfRule type="cellIs" dxfId="16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193.73999999999998</v>
      </c>
      <c r="C3" s="25">
        <v>-5.7718670750959451E-3</v>
      </c>
      <c r="D3" s="24">
        <v>194.90499999999997</v>
      </c>
      <c r="E3" s="28">
        <v>44989.5</v>
      </c>
      <c r="F3" s="28">
        <v>44988.1</v>
      </c>
      <c r="G3" s="28">
        <v>44990.9</v>
      </c>
    </row>
    <row r="4" spans="1:7" ht="18" x14ac:dyDescent="0.35">
      <c r="A4" s="23" t="s">
        <v>24</v>
      </c>
      <c r="B4" s="24">
        <v>255.54000000000002</v>
      </c>
      <c r="C4" s="25">
        <v>-4.8153313630380275E-3</v>
      </c>
      <c r="D4" s="24">
        <v>256.80500000000001</v>
      </c>
      <c r="E4" s="28">
        <v>44989.5</v>
      </c>
      <c r="F4" s="28">
        <v>44988.1</v>
      </c>
      <c r="G4" s="28">
        <v>44990.9</v>
      </c>
    </row>
    <row r="5" spans="1:7" ht="18" x14ac:dyDescent="0.35">
      <c r="A5" s="23" t="s">
        <v>23</v>
      </c>
      <c r="B5" s="24">
        <v>253.54000000000002</v>
      </c>
      <c r="C5" s="25">
        <v>-4.8522512919439336E-3</v>
      </c>
      <c r="D5" s="24">
        <v>254.80500000000001</v>
      </c>
      <c r="E5" s="28">
        <v>44989.5</v>
      </c>
      <c r="F5" s="28">
        <v>44988.1</v>
      </c>
      <c r="G5" s="28">
        <v>44990.9</v>
      </c>
    </row>
    <row r="6" spans="1:7" ht="18" x14ac:dyDescent="0.35">
      <c r="A6" s="23" t="s">
        <v>34</v>
      </c>
      <c r="B6" s="24">
        <v>76.8</v>
      </c>
      <c r="C6" s="25">
        <v>2.6990553306342779E-3</v>
      </c>
      <c r="D6" s="24">
        <v>76.599999999999994</v>
      </c>
      <c r="E6" s="28">
        <v>44990.9</v>
      </c>
      <c r="F6" s="28">
        <v>44989.5</v>
      </c>
      <c r="G6" s="28">
        <v>44990.9</v>
      </c>
    </row>
    <row r="7" spans="1:7" ht="18" x14ac:dyDescent="0.35">
      <c r="A7" s="23" t="s">
        <v>33</v>
      </c>
      <c r="B7" s="24">
        <v>84.7</v>
      </c>
      <c r="C7" s="25">
        <v>3.6585365853658534E-3</v>
      </c>
      <c r="D7" s="24">
        <v>84.4</v>
      </c>
      <c r="E7" s="28">
        <v>44990.9</v>
      </c>
      <c r="F7" s="28">
        <v>44989.5</v>
      </c>
      <c r="G7" s="28">
        <v>44990.9</v>
      </c>
    </row>
    <row r="8" spans="1:7" ht="18" x14ac:dyDescent="0.35">
      <c r="A8" s="23" t="s">
        <v>25</v>
      </c>
      <c r="B8" s="24">
        <v>231.94</v>
      </c>
      <c r="C8" s="25">
        <v>-4.4175077454283469E-3</v>
      </c>
      <c r="D8" s="24">
        <v>233.00500000000002</v>
      </c>
      <c r="E8" s="28">
        <v>44989.5</v>
      </c>
      <c r="F8" s="28">
        <v>44988.1</v>
      </c>
      <c r="G8" s="28">
        <v>44990.9</v>
      </c>
    </row>
    <row r="9" spans="1:7" ht="18" x14ac:dyDescent="0.35">
      <c r="A9" s="23" t="s">
        <v>28</v>
      </c>
      <c r="B9" s="24">
        <v>248.94</v>
      </c>
      <c r="C9" s="25">
        <v>-4.1268984466022087E-3</v>
      </c>
      <c r="D9" s="24">
        <v>250.00500000000002</v>
      </c>
      <c r="E9" s="28">
        <v>44989.5</v>
      </c>
      <c r="F9" s="28">
        <v>44988.1</v>
      </c>
      <c r="G9" s="28">
        <v>44990.9</v>
      </c>
    </row>
    <row r="10" spans="1:7" ht="18" x14ac:dyDescent="0.35">
      <c r="A10" s="23" t="s">
        <v>30</v>
      </c>
      <c r="B10" s="24">
        <v>122.84099999999998</v>
      </c>
      <c r="C10" s="25">
        <v>-9.7659333262345308E-4</v>
      </c>
      <c r="D10" s="24">
        <v>122.96399999999998</v>
      </c>
      <c r="E10" s="28">
        <v>44989.5</v>
      </c>
      <c r="F10" s="28">
        <v>44988.1</v>
      </c>
      <c r="G10" s="28">
        <v>44990.9</v>
      </c>
    </row>
    <row r="11" spans="1:7" ht="18" x14ac:dyDescent="0.35">
      <c r="A11" s="23" t="s">
        <v>26</v>
      </c>
      <c r="B11" s="24">
        <v>225.73999999999995</v>
      </c>
      <c r="C11" s="25">
        <v>-4.9828758771458988E-3</v>
      </c>
      <c r="D11" s="24">
        <v>226.90500000000003</v>
      </c>
      <c r="E11" s="28">
        <v>44989.5</v>
      </c>
      <c r="F11" s="28">
        <v>44988.1</v>
      </c>
      <c r="G11" s="28">
        <v>44990.9</v>
      </c>
    </row>
    <row r="12" spans="1:7" ht="18" x14ac:dyDescent="0.35">
      <c r="A12" s="23" t="s">
        <v>27</v>
      </c>
      <c r="B12" s="24">
        <v>237.74</v>
      </c>
      <c r="C12" s="25">
        <v>-4.7398475079962398E-3</v>
      </c>
      <c r="D12" s="24">
        <v>238.90500000000003</v>
      </c>
      <c r="E12" s="28">
        <v>44989.5</v>
      </c>
      <c r="F12" s="28">
        <v>44988.1</v>
      </c>
      <c r="G12" s="28">
        <v>44990.9</v>
      </c>
    </row>
    <row r="13" spans="1:7" ht="18" x14ac:dyDescent="0.35">
      <c r="A13" s="23" t="s">
        <v>32</v>
      </c>
      <c r="B13" s="24">
        <v>230.74</v>
      </c>
      <c r="C13" s="25">
        <v>-4.878652001348959E-3</v>
      </c>
      <c r="D13" s="24">
        <v>231.90500000000003</v>
      </c>
      <c r="E13" s="28">
        <v>44989.5</v>
      </c>
      <c r="F13" s="28">
        <v>44988.1</v>
      </c>
      <c r="G13" s="28">
        <v>44990.9</v>
      </c>
    </row>
    <row r="14" spans="1:7" ht="18" x14ac:dyDescent="0.35">
      <c r="A14" s="23" t="s">
        <v>22</v>
      </c>
      <c r="B14" s="24">
        <v>196.54</v>
      </c>
      <c r="C14" s="25">
        <v>-6.2086970787001887E-3</v>
      </c>
      <c r="D14" s="24">
        <v>197.80499999999998</v>
      </c>
      <c r="E14" s="28">
        <v>44989.5</v>
      </c>
      <c r="F14" s="28">
        <v>44988.1</v>
      </c>
      <c r="G14" s="28">
        <v>44990.9</v>
      </c>
    </row>
    <row r="15" spans="1:7" ht="18" x14ac:dyDescent="0.35">
      <c r="A15" s="23" t="s">
        <v>31</v>
      </c>
      <c r="B15" s="24">
        <v>133.84099999999995</v>
      </c>
      <c r="C15" s="25">
        <v>-8.9818287948787367E-4</v>
      </c>
      <c r="D15" s="24">
        <v>133.964</v>
      </c>
      <c r="E15" s="28">
        <v>44989.5</v>
      </c>
      <c r="F15" s="28">
        <v>44988.1</v>
      </c>
      <c r="G15" s="28">
        <v>44990.9</v>
      </c>
    </row>
    <row r="16" spans="1:7" ht="18" x14ac:dyDescent="0.35">
      <c r="A16" s="23" t="s">
        <v>20</v>
      </c>
      <c r="B16" s="24">
        <v>119.24099999999999</v>
      </c>
      <c r="C16" s="25">
        <v>6.6601120304815489E-4</v>
      </c>
      <c r="D16" s="24">
        <v>119.16399999999999</v>
      </c>
      <c r="E16" s="28">
        <v>44989.5</v>
      </c>
      <c r="F16" s="28">
        <v>44988.1</v>
      </c>
      <c r="G16" s="28">
        <v>44990.9</v>
      </c>
    </row>
    <row r="17" spans="1:7" ht="18" x14ac:dyDescent="0.35">
      <c r="A17" s="23" t="s">
        <v>47</v>
      </c>
      <c r="B17" s="24">
        <v>230.74</v>
      </c>
      <c r="C17" s="25">
        <v>-4.878652001348959E-3</v>
      </c>
      <c r="D17" s="24">
        <v>231.90500000000003</v>
      </c>
      <c r="E17" s="28">
        <v>44989.5</v>
      </c>
      <c r="F17" s="28">
        <v>44988.1</v>
      </c>
      <c r="G17" s="28">
        <v>44990.9</v>
      </c>
    </row>
  </sheetData>
  <conditionalFormatting pivot="1" sqref="C3:C17">
    <cfRule type="cellIs" dxfId="134" priority="3" operator="greaterThan">
      <formula>0</formula>
    </cfRule>
  </conditionalFormatting>
  <conditionalFormatting pivot="1" sqref="C3:C17">
    <cfRule type="cellIs" dxfId="133" priority="2" operator="lessThan">
      <formula>0</formula>
    </cfRule>
  </conditionalFormatting>
  <conditionalFormatting pivot="1" sqref="C3:C17">
    <cfRule type="cellIs" dxfId="13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2023-03-13T23:30:04Z</dcterms:modified>
</cp:coreProperties>
</file>